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10.統計書\R08\令和８年版 坂出市統計書（作成中）\"/>
    </mc:Choice>
  </mc:AlternateContent>
  <xr:revisionPtr revIDLastSave="0" documentId="13_ncr:1_{13C3FB61-BC7B-4C85-851A-991DA8175C5D}" xr6:coauthVersionLast="47" xr6:coauthVersionMax="47" xr10:uidLastSave="{00000000-0000-0000-0000-000000000000}"/>
  <bookViews>
    <workbookView xWindow="-108" yWindow="-108" windowWidth="23256" windowHeight="12456" tabRatio="861" xr2:uid="{00000000-000D-0000-FFFF-FFFF00000000}"/>
  </bookViews>
  <sheets>
    <sheet name="46～48" sheetId="2" r:id="rId1"/>
    <sheet name="49,50" sheetId="3" r:id="rId2"/>
    <sheet name="51～53" sheetId="4" r:id="rId3"/>
    <sheet name="54～57" sheetId="5" r:id="rId4"/>
    <sheet name="58,59" sheetId="6" r:id="rId5"/>
    <sheet name="60,61" sheetId="7" r:id="rId6"/>
    <sheet name="62～64 " sheetId="18" r:id="rId7"/>
    <sheet name="65～67" sheetId="19" r:id="rId8"/>
  </sheets>
  <definedNames>
    <definedName name="_xlnm.Print_Area" localSheetId="1">'49,50'!$A$1:$K$37</definedName>
    <definedName name="_xlnm.Print_Area" localSheetId="3">'54～57'!$A$1:$G$45</definedName>
    <definedName name="_xlnm.Print_Area" localSheetId="4">'58,59'!$A$1:$F$40</definedName>
    <definedName name="_xlnm.Print_Area" localSheetId="5">'60,61'!$A$1:$E$51</definedName>
    <definedName name="_xlnm.Print_Area" localSheetId="6">'62～64 '!$A$1:$U$32</definedName>
    <definedName name="_xlnm.Print_Area" localSheetId="7">'65～67'!$A$1:$J$27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0" i="18" l="1"/>
  <c r="S29" i="18" s="1"/>
  <c r="B35" i="7"/>
  <c r="E41" i="7"/>
  <c r="D41" i="7"/>
  <c r="C41" i="7"/>
  <c r="B41" i="7"/>
  <c r="C17" i="7" l="1"/>
  <c r="B17" i="7"/>
  <c r="E13" i="7"/>
  <c r="D13" i="7"/>
  <c r="C13" i="7"/>
  <c r="B13" i="7"/>
  <c r="E6" i="7"/>
  <c r="D6" i="7"/>
  <c r="C6" i="7"/>
  <c r="B6" i="7"/>
  <c r="B27" i="6"/>
  <c r="B29" i="6"/>
  <c r="B34" i="6"/>
  <c r="C34" i="6"/>
  <c r="C27" i="6" s="1"/>
  <c r="C29" i="6"/>
  <c r="E34" i="6"/>
  <c r="D34" i="6"/>
  <c r="D29" i="6"/>
  <c r="E27" i="6"/>
  <c r="E29" i="6"/>
  <c r="E4" i="7" l="1"/>
  <c r="D4" i="7"/>
  <c r="C4" i="7"/>
  <c r="B4" i="7"/>
  <c r="D27" i="6"/>
  <c r="J7" i="19"/>
  <c r="J6" i="19"/>
  <c r="S31" i="18"/>
  <c r="O4" i="18"/>
  <c r="J5" i="19" l="1"/>
  <c r="E35" i="7"/>
  <c r="D35" i="7"/>
  <c r="C35" i="7"/>
  <c r="B14" i="5"/>
  <c r="B13" i="5"/>
  <c r="B12" i="5"/>
  <c r="B11" i="5"/>
  <c r="B10" i="5"/>
  <c r="B9" i="5"/>
  <c r="F36" i="4"/>
  <c r="H18" i="19"/>
  <c r="H17" i="19"/>
  <c r="H16" i="19"/>
  <c r="H15" i="19"/>
  <c r="H14" i="19"/>
  <c r="G14" i="19"/>
  <c r="F14" i="19"/>
  <c r="E14" i="19"/>
  <c r="D14" i="19"/>
  <c r="C14" i="19"/>
  <c r="I5" i="19"/>
  <c r="H5" i="19"/>
  <c r="G5" i="19"/>
  <c r="F5" i="19"/>
  <c r="E5" i="19"/>
  <c r="D5" i="19"/>
  <c r="C5" i="19"/>
  <c r="Q29" i="18"/>
  <c r="O29" i="18"/>
  <c r="M29" i="18"/>
  <c r="K29" i="18"/>
  <c r="I29" i="18"/>
  <c r="G29" i="18"/>
  <c r="E29" i="18"/>
  <c r="C29" i="18"/>
  <c r="O14" i="18"/>
  <c r="L14" i="18"/>
  <c r="L4" i="18"/>
  <c r="F5" i="6" l="1"/>
  <c r="E5" i="6"/>
  <c r="E4" i="6"/>
  <c r="D17" i="7"/>
  <c r="E17" i="7"/>
  <c r="F4" i="6"/>
</calcChain>
</file>

<file path=xl/sharedStrings.xml><?xml version="1.0" encoding="utf-8"?>
<sst xmlns="http://schemas.openxmlformats.org/spreadsheetml/2006/main" count="493" uniqueCount="288">
  <si>
    <t>資料：(公社)坂出市シルバー人材センター</t>
    <phoneticPr fontId="1"/>
  </si>
  <si>
    <t>-</t>
  </si>
  <si>
    <t>３</t>
  </si>
  <si>
    <t>２</t>
  </si>
  <si>
    <t>派　　遣</t>
    <rPh sb="0" eb="1">
      <t>ハ</t>
    </rPh>
    <rPh sb="3" eb="4">
      <t>ヤ</t>
    </rPh>
    <phoneticPr fontId="1"/>
  </si>
  <si>
    <t>サービス</t>
    <phoneticPr fontId="1"/>
  </si>
  <si>
    <t>一般作業</t>
    <phoneticPr fontId="1"/>
  </si>
  <si>
    <t>その他</t>
    <rPh sb="2" eb="3">
      <t>タ</t>
    </rPh>
    <phoneticPr fontId="1"/>
  </si>
  <si>
    <t>管　　理</t>
    <phoneticPr fontId="1"/>
  </si>
  <si>
    <t>事務整理</t>
    <phoneticPr fontId="1"/>
  </si>
  <si>
    <t>技　　能</t>
    <phoneticPr fontId="1"/>
  </si>
  <si>
    <t>技　　術</t>
    <phoneticPr fontId="1"/>
  </si>
  <si>
    <t>総　　数</t>
    <phoneticPr fontId="1"/>
  </si>
  <si>
    <t>年度</t>
    <rPh sb="0" eb="2">
      <t>ネンド</t>
    </rPh>
    <phoneticPr fontId="1"/>
  </si>
  <si>
    <t xml:space="preserve">           　　　　　　　　　　　　　　　　　　　　　                  　　　   　　　　　　　　（単位：延人員）</t>
    <phoneticPr fontId="1"/>
  </si>
  <si>
    <t>48　シルバー人材センター就業状況</t>
    <phoneticPr fontId="1"/>
  </si>
  <si>
    <t>資料：坂出公共職業安定所</t>
    <phoneticPr fontId="1"/>
  </si>
  <si>
    <t>（注）オンライン登録者を除く</t>
    <rPh sb="1" eb="2">
      <t>チュウ</t>
    </rPh>
    <rPh sb="8" eb="10">
      <t>トウロク</t>
    </rPh>
    <rPh sb="10" eb="11">
      <t>シャ</t>
    </rPh>
    <rPh sb="12" eb="13">
      <t>ノゾ</t>
    </rPh>
    <phoneticPr fontId="1"/>
  </si>
  <si>
    <t>（注）平成25年度より坂出公共職業安定所管轄分（坂出市・丸亀市飯山町・丸亀市綾歌町・宇多津町・綾川町）</t>
    <rPh sb="1" eb="2">
      <t>チュウ</t>
    </rPh>
    <rPh sb="3" eb="5">
      <t>ヘイセイ</t>
    </rPh>
    <rPh sb="7" eb="9">
      <t>ネンド</t>
    </rPh>
    <rPh sb="11" eb="13">
      <t>サカイデ</t>
    </rPh>
    <rPh sb="13" eb="15">
      <t>コウキョウ</t>
    </rPh>
    <rPh sb="15" eb="17">
      <t>ショクギョウ</t>
    </rPh>
    <rPh sb="17" eb="19">
      <t>アンテイ</t>
    </rPh>
    <rPh sb="19" eb="20">
      <t>ショ</t>
    </rPh>
    <rPh sb="20" eb="22">
      <t>カンカツ</t>
    </rPh>
    <rPh sb="22" eb="23">
      <t>ブン</t>
    </rPh>
    <rPh sb="24" eb="27">
      <t>サカイデシ</t>
    </rPh>
    <rPh sb="28" eb="31">
      <t>マルガメシ</t>
    </rPh>
    <rPh sb="31" eb="33">
      <t>ハンザン</t>
    </rPh>
    <rPh sb="33" eb="34">
      <t>マチ</t>
    </rPh>
    <rPh sb="35" eb="38">
      <t>マルガメシ</t>
    </rPh>
    <rPh sb="42" eb="45">
      <t>ウタヅ</t>
    </rPh>
    <rPh sb="45" eb="46">
      <t>マチ</t>
    </rPh>
    <rPh sb="47" eb="49">
      <t>アヤガワ</t>
    </rPh>
    <rPh sb="49" eb="50">
      <t>マチ</t>
    </rPh>
    <phoneticPr fontId="1"/>
  </si>
  <si>
    <t xml:space="preserve"> 保留中</t>
    <phoneticPr fontId="1"/>
  </si>
  <si>
    <t>就業中</t>
    <phoneticPr fontId="1"/>
  </si>
  <si>
    <t>有効求職者</t>
    <phoneticPr fontId="6"/>
  </si>
  <si>
    <t>件 数</t>
    <phoneticPr fontId="6"/>
  </si>
  <si>
    <t>申込件数</t>
    <phoneticPr fontId="6"/>
  </si>
  <si>
    <t>内訳</t>
    <phoneticPr fontId="6"/>
  </si>
  <si>
    <r>
      <t xml:space="preserve">登録者数
</t>
    </r>
    <r>
      <rPr>
        <sz val="8"/>
        <rFont val="ＭＳ ゴシック"/>
        <family val="3"/>
        <charset val="128"/>
      </rPr>
      <t>年度末時点</t>
    </r>
    <rPh sb="2" eb="3">
      <t>シャ</t>
    </rPh>
    <rPh sb="3" eb="4">
      <t>スウ</t>
    </rPh>
    <rPh sb="5" eb="8">
      <t>ネンドマツ</t>
    </rPh>
    <rPh sb="8" eb="10">
      <t>ジテン</t>
    </rPh>
    <phoneticPr fontId="6"/>
  </si>
  <si>
    <t>就 職</t>
    <phoneticPr fontId="6"/>
  </si>
  <si>
    <t>新規求職</t>
    <phoneticPr fontId="6"/>
  </si>
  <si>
    <t>年度</t>
    <phoneticPr fontId="6"/>
  </si>
  <si>
    <t>（単位：人）</t>
    <phoneticPr fontId="6"/>
  </si>
  <si>
    <t>（２）知的障がい者・その他の障がい者</t>
    <rPh sb="3" eb="5">
      <t>チテキ</t>
    </rPh>
    <rPh sb="5" eb="6">
      <t>ショウ</t>
    </rPh>
    <rPh sb="8" eb="9">
      <t>モノ</t>
    </rPh>
    <rPh sb="12" eb="13">
      <t>タ</t>
    </rPh>
    <rPh sb="14" eb="15">
      <t>ショウ</t>
    </rPh>
    <rPh sb="17" eb="18">
      <t>モノ</t>
    </rPh>
    <phoneticPr fontId="1"/>
  </si>
  <si>
    <t>保留中</t>
    <phoneticPr fontId="6"/>
  </si>
  <si>
    <t>就業中</t>
    <phoneticPr fontId="6"/>
  </si>
  <si>
    <t>（１）身体障がい者</t>
    <rPh sb="3" eb="5">
      <t>シンタイ</t>
    </rPh>
    <rPh sb="5" eb="6">
      <t>ショウ</t>
    </rPh>
    <rPh sb="8" eb="9">
      <t>モノ</t>
    </rPh>
    <phoneticPr fontId="1"/>
  </si>
  <si>
    <t>47　障がい者の職業紹介状況</t>
    <phoneticPr fontId="1"/>
  </si>
  <si>
    <t>（Ｃ/Ａ)</t>
    <phoneticPr fontId="8"/>
  </si>
  <si>
    <t>（Ｂ/Ａ）</t>
    <phoneticPr fontId="8"/>
  </si>
  <si>
    <t>(Ｃ)</t>
    <phoneticPr fontId="8"/>
  </si>
  <si>
    <t>(Ｂ)</t>
    <phoneticPr fontId="1"/>
  </si>
  <si>
    <t>(Ａ)</t>
    <phoneticPr fontId="1"/>
  </si>
  <si>
    <t>新規就職率</t>
  </si>
  <si>
    <r>
      <t xml:space="preserve">新規求人 </t>
    </r>
    <r>
      <rPr>
        <sz val="10"/>
        <rFont val="ＭＳ ゴシック"/>
        <family val="3"/>
        <charset val="128"/>
      </rPr>
      <t xml:space="preserve">  倍  率</t>
    </r>
    <phoneticPr fontId="8"/>
  </si>
  <si>
    <t>就職件数</t>
    <phoneticPr fontId="8"/>
  </si>
  <si>
    <t>充足数</t>
    <rPh sb="0" eb="2">
      <t>ジュウソク</t>
    </rPh>
    <rPh sb="2" eb="3">
      <t>スウ</t>
    </rPh>
    <phoneticPr fontId="1"/>
  </si>
  <si>
    <t>新規求人数</t>
    <phoneticPr fontId="8"/>
  </si>
  <si>
    <r>
      <t xml:space="preserve">新規求職 </t>
    </r>
    <r>
      <rPr>
        <sz val="10"/>
        <rFont val="ＭＳ ゴシック"/>
        <family val="3"/>
        <charset val="128"/>
      </rPr>
      <t xml:space="preserve"> 申込件数</t>
    </r>
    <phoneticPr fontId="1"/>
  </si>
  <si>
    <t>　　　　（単位：人・倍・％）</t>
    <phoneticPr fontId="8"/>
  </si>
  <si>
    <t>46　一般職業紹介状況</t>
    <phoneticPr fontId="1"/>
  </si>
  <si>
    <t>資料：日本年金機構</t>
    <phoneticPr fontId="1"/>
  </si>
  <si>
    <t>令和元年度</t>
    <rPh sb="0" eb="1">
      <t>レイワ</t>
    </rPh>
    <rPh sb="1" eb="3">
      <t>ガンネン</t>
    </rPh>
    <rPh sb="3" eb="4">
      <t>ド</t>
    </rPh>
    <phoneticPr fontId="1"/>
  </si>
  <si>
    <r>
      <t>(Ｂ</t>
    </r>
    <r>
      <rPr>
        <sz val="10"/>
        <rFont val="ＭＳ ゴシック"/>
        <family val="3"/>
        <charset val="128"/>
      </rPr>
      <t>)</t>
    </r>
    <phoneticPr fontId="1"/>
  </si>
  <si>
    <t>計</t>
    <phoneticPr fontId="1"/>
  </si>
  <si>
    <t>任意</t>
    <phoneticPr fontId="1"/>
  </si>
  <si>
    <t>強制(Ａ)</t>
    <phoneticPr fontId="1"/>
  </si>
  <si>
    <r>
      <t xml:space="preserve">免除
割合
</t>
    </r>
    <r>
      <rPr>
        <sz val="10"/>
        <rFont val="ＭＳ ゴシック"/>
        <family val="3"/>
        <charset val="128"/>
      </rPr>
      <t>(B/A)</t>
    </r>
    <rPh sb="3" eb="5">
      <t>ワリアイ</t>
    </rPh>
    <phoneticPr fontId="1"/>
  </si>
  <si>
    <t>法定
免除</t>
    <rPh sb="3" eb="5">
      <t>メンジョ</t>
    </rPh>
    <phoneticPr fontId="1"/>
  </si>
  <si>
    <t>申請
免除</t>
    <rPh sb="3" eb="5">
      <t>メンジョ</t>
    </rPh>
    <phoneticPr fontId="1"/>
  </si>
  <si>
    <t>総数</t>
    <phoneticPr fontId="1"/>
  </si>
  <si>
    <t>３号被
保険者</t>
    <rPh sb="4" eb="6">
      <t>ホケン</t>
    </rPh>
    <rPh sb="6" eb="7">
      <t>シャ</t>
    </rPh>
    <phoneticPr fontId="1"/>
  </si>
  <si>
    <t>１号被保険者</t>
    <phoneticPr fontId="1"/>
  </si>
  <si>
    <t>付加年金
被保険者数</t>
    <rPh sb="3" eb="4">
      <t>キン</t>
    </rPh>
    <rPh sb="5" eb="6">
      <t>ヒ</t>
    </rPh>
    <rPh sb="6" eb="9">
      <t>ホケンシャ</t>
    </rPh>
    <rPh sb="9" eb="10">
      <t>スウ</t>
    </rPh>
    <phoneticPr fontId="1"/>
  </si>
  <si>
    <t>免除者数</t>
    <phoneticPr fontId="1"/>
  </si>
  <si>
    <t>適用被保険者数</t>
    <phoneticPr fontId="1"/>
  </si>
  <si>
    <t>年度</t>
    <phoneticPr fontId="1"/>
  </si>
  <si>
    <t>（単位：人・％）</t>
    <phoneticPr fontId="1"/>
  </si>
  <si>
    <t>50　国民年金の被保険者の状況</t>
    <phoneticPr fontId="1"/>
  </si>
  <si>
    <t>（注）現行の国民年金法（昭和61年4月1日以後に施行）に基づく給付。</t>
    <rPh sb="1" eb="2">
      <t>チュウ</t>
    </rPh>
    <rPh sb="3" eb="5">
      <t>ゲンコウ</t>
    </rPh>
    <rPh sb="6" eb="8">
      <t>コクミン</t>
    </rPh>
    <rPh sb="8" eb="10">
      <t>ネンキン</t>
    </rPh>
    <rPh sb="10" eb="11">
      <t>ホウ</t>
    </rPh>
    <rPh sb="21" eb="23">
      <t>イゴ</t>
    </rPh>
    <rPh sb="24" eb="26">
      <t>セコウ</t>
    </rPh>
    <rPh sb="28" eb="29">
      <t>モト</t>
    </rPh>
    <rPh sb="31" eb="33">
      <t>キュウフ</t>
    </rPh>
    <phoneticPr fontId="1"/>
  </si>
  <si>
    <t>金額</t>
    <phoneticPr fontId="9"/>
  </si>
  <si>
    <t>件数</t>
    <phoneticPr fontId="9"/>
  </si>
  <si>
    <t>遺族基礎年金</t>
    <phoneticPr fontId="9"/>
  </si>
  <si>
    <t>障害基礎年金(無拠出）</t>
    <phoneticPr fontId="9"/>
  </si>
  <si>
    <t>障害基礎年金（拠出）</t>
    <phoneticPr fontId="9"/>
  </si>
  <si>
    <t>老齢基礎年金</t>
    <phoneticPr fontId="9"/>
  </si>
  <si>
    <t>総数</t>
    <phoneticPr fontId="9"/>
  </si>
  <si>
    <t>年度</t>
    <rPh sb="0" eb="2">
      <t>ネンド</t>
    </rPh>
    <phoneticPr fontId="9"/>
  </si>
  <si>
    <t>　　　　　　（単位：件・千円）</t>
    <phoneticPr fontId="9"/>
  </si>
  <si>
    <t>　(2)　基礎年金</t>
    <phoneticPr fontId="9"/>
  </si>
  <si>
    <t>（注）旧国民年金法（昭和36年4月1日から昭和61年3月31日まで施行）に基づく給付。</t>
    <rPh sb="1" eb="2">
      <t>チュウ</t>
    </rPh>
    <rPh sb="37" eb="38">
      <t>モト</t>
    </rPh>
    <rPh sb="40" eb="42">
      <t>キュウフ</t>
    </rPh>
    <phoneticPr fontId="1"/>
  </si>
  <si>
    <t>金額</t>
    <phoneticPr fontId="1"/>
  </si>
  <si>
    <t>件数</t>
    <phoneticPr fontId="1"/>
  </si>
  <si>
    <t>寡婦年金</t>
    <phoneticPr fontId="1"/>
  </si>
  <si>
    <t>母子年金</t>
    <phoneticPr fontId="1"/>
  </si>
  <si>
    <t>障害年金</t>
    <phoneticPr fontId="1"/>
  </si>
  <si>
    <t>老齢(通老)年金</t>
    <phoneticPr fontId="1"/>
  </si>
  <si>
    <t>（単位：件・千円）</t>
    <phoneticPr fontId="1"/>
  </si>
  <si>
    <r>
      <t>　(1)　</t>
    </r>
    <r>
      <rPr>
        <sz val="10"/>
        <rFont val="ＭＳ ゴシック"/>
        <family val="3"/>
        <charset val="128"/>
      </rPr>
      <t>国民年金</t>
    </r>
    <phoneticPr fontId="1"/>
  </si>
  <si>
    <t>49　国民年金の受給状況</t>
    <phoneticPr fontId="1"/>
  </si>
  <si>
    <t>資料：市ふくし課</t>
  </si>
  <si>
    <t>介護扶助</t>
    <rPh sb="0" eb="2">
      <t>カイゴ</t>
    </rPh>
    <rPh sb="2" eb="4">
      <t>フジョ</t>
    </rPh>
    <phoneticPr fontId="1"/>
  </si>
  <si>
    <t>葬祭扶助</t>
    <phoneticPr fontId="1"/>
  </si>
  <si>
    <t>生業扶助</t>
    <phoneticPr fontId="1"/>
  </si>
  <si>
    <t>出産扶助</t>
    <phoneticPr fontId="1"/>
  </si>
  <si>
    <t>医療扶助</t>
    <phoneticPr fontId="1"/>
  </si>
  <si>
    <t>教育扶助</t>
    <phoneticPr fontId="1"/>
  </si>
  <si>
    <t>住宅扶助</t>
    <phoneticPr fontId="1"/>
  </si>
  <si>
    <t>生活扶助</t>
    <phoneticPr fontId="1"/>
  </si>
  <si>
    <t>合　　計</t>
    <rPh sb="0" eb="4">
      <t>ゴウケイ</t>
    </rPh>
    <phoneticPr fontId="1"/>
  </si>
  <si>
    <t>令和４年度</t>
    <rPh sb="0" eb="1">
      <t>レイワ</t>
    </rPh>
    <rPh sb="1" eb="2">
      <t>カズ</t>
    </rPh>
    <rPh sb="3" eb="4">
      <t>ド</t>
    </rPh>
    <phoneticPr fontId="1"/>
  </si>
  <si>
    <r>
      <t>令和</t>
    </r>
    <r>
      <rPr>
        <sz val="10"/>
        <rFont val="ＭＳ ゴシック"/>
        <family val="3"/>
        <charset val="128"/>
      </rPr>
      <t>３年度</t>
    </r>
    <rPh sb="0" eb="1">
      <t>レイワ</t>
    </rPh>
    <rPh sb="1" eb="2">
      <t>カズ</t>
    </rPh>
    <rPh sb="3" eb="4">
      <t>ド</t>
    </rPh>
    <phoneticPr fontId="1"/>
  </si>
  <si>
    <t>令和２年度</t>
    <rPh sb="0" eb="1">
      <t>レイワ</t>
    </rPh>
    <rPh sb="1" eb="2">
      <t>カズ</t>
    </rPh>
    <rPh sb="3" eb="4">
      <t>ド</t>
    </rPh>
    <phoneticPr fontId="1"/>
  </si>
  <si>
    <t>区　　　分</t>
    <phoneticPr fontId="1"/>
  </si>
  <si>
    <t>（単位：千円）</t>
    <phoneticPr fontId="1"/>
  </si>
  <si>
    <t>53　扶助別保護費の状況</t>
    <phoneticPr fontId="1"/>
  </si>
  <si>
    <t>資料：市ふくし課</t>
    <phoneticPr fontId="1"/>
  </si>
  <si>
    <t>（注）出産扶助・葬祭扶助については，各年度の合計。</t>
    <phoneticPr fontId="1"/>
  </si>
  <si>
    <t>（注）被保護者数は停止世帯を含む。</t>
    <rPh sb="1" eb="2">
      <t>チュウ</t>
    </rPh>
    <rPh sb="3" eb="4">
      <t>ヒ</t>
    </rPh>
    <rPh sb="4" eb="6">
      <t>ホゴ</t>
    </rPh>
    <rPh sb="6" eb="7">
      <t>シャ</t>
    </rPh>
    <rPh sb="7" eb="8">
      <t>スウ</t>
    </rPh>
    <rPh sb="9" eb="11">
      <t>テイシ</t>
    </rPh>
    <rPh sb="11" eb="13">
      <t>セタイ</t>
    </rPh>
    <rPh sb="14" eb="15">
      <t>フク</t>
    </rPh>
    <phoneticPr fontId="1"/>
  </si>
  <si>
    <t>被保護者数</t>
    <rPh sb="3" eb="4">
      <t>シャ</t>
    </rPh>
    <phoneticPr fontId="1"/>
  </si>
  <si>
    <t>各年度末（単位：人）</t>
    <phoneticPr fontId="8"/>
  </si>
  <si>
    <t>52　生活保護被保護者の状況</t>
    <phoneticPr fontId="1"/>
  </si>
  <si>
    <t>（注）被保護世帯数は停止世帯を含む。</t>
    <rPh sb="1" eb="2">
      <t>チュウ</t>
    </rPh>
    <rPh sb="3" eb="4">
      <t>ヒ</t>
    </rPh>
    <rPh sb="4" eb="6">
      <t>ホゴ</t>
    </rPh>
    <rPh sb="6" eb="8">
      <t>セタイ</t>
    </rPh>
    <rPh sb="8" eb="9">
      <t>スウ</t>
    </rPh>
    <rPh sb="10" eb="12">
      <t>テイシ</t>
    </rPh>
    <rPh sb="12" eb="14">
      <t>セタイ</t>
    </rPh>
    <rPh sb="15" eb="16">
      <t>フク</t>
    </rPh>
    <phoneticPr fontId="1"/>
  </si>
  <si>
    <t>被保護世帯数</t>
    <phoneticPr fontId="1"/>
  </si>
  <si>
    <t>各年度末（単位：世帯）</t>
    <phoneticPr fontId="6"/>
  </si>
  <si>
    <t>51　生活保護被保護世帯の状況</t>
    <phoneticPr fontId="1"/>
  </si>
  <si>
    <t>資料：市社会福祉協議会</t>
    <phoneticPr fontId="1"/>
  </si>
  <si>
    <t>達　成　率</t>
    <phoneticPr fontId="1"/>
  </si>
  <si>
    <t>募　金　額</t>
    <phoneticPr fontId="1"/>
  </si>
  <si>
    <t>目　標　額</t>
    <phoneticPr fontId="1"/>
  </si>
  <si>
    <t>令和５年</t>
    <rPh sb="0" eb="2">
      <t>レイワ</t>
    </rPh>
    <phoneticPr fontId="1"/>
  </si>
  <si>
    <r>
      <t>令和</t>
    </r>
    <r>
      <rPr>
        <sz val="10"/>
        <rFont val="ＭＳ ゴシック"/>
        <family val="3"/>
        <charset val="128"/>
      </rPr>
      <t>４年</t>
    </r>
    <rPh sb="0" eb="2">
      <t>レイワ</t>
    </rPh>
    <phoneticPr fontId="1"/>
  </si>
  <si>
    <t>令和３年</t>
    <rPh sb="0" eb="2">
      <t>レイワ</t>
    </rPh>
    <phoneticPr fontId="1"/>
  </si>
  <si>
    <t>令和２年</t>
    <rPh sb="0" eb="2">
      <t>レイワ</t>
    </rPh>
    <phoneticPr fontId="1"/>
  </si>
  <si>
    <t>区　　分</t>
    <phoneticPr fontId="1"/>
  </si>
  <si>
    <t>（単位：円・％）</t>
    <phoneticPr fontId="1"/>
  </si>
  <si>
    <t>57　共同募金の状況</t>
    <phoneticPr fontId="1"/>
  </si>
  <si>
    <r>
      <t xml:space="preserve">福 </t>
    </r>
    <r>
      <rPr>
        <sz val="10"/>
        <rFont val="ＭＳ ゴシック"/>
        <family val="3"/>
        <charset val="128"/>
      </rPr>
      <t xml:space="preserve"> 祉  手  当
（経過措置分）</t>
    </r>
    <phoneticPr fontId="1"/>
  </si>
  <si>
    <t>障がい児福祉手当</t>
    <phoneticPr fontId="1"/>
  </si>
  <si>
    <t>特別障がい者手当</t>
    <phoneticPr fontId="1"/>
  </si>
  <si>
    <t>受給者</t>
    <phoneticPr fontId="1"/>
  </si>
  <si>
    <t>支給額</t>
    <phoneticPr fontId="1"/>
  </si>
  <si>
    <t>延べ対象者数</t>
    <phoneticPr fontId="1"/>
  </si>
  <si>
    <t>56　特別障がい者手当等の支給状況</t>
    <phoneticPr fontId="1"/>
  </si>
  <si>
    <t>資料：市こども課</t>
    <phoneticPr fontId="1"/>
  </si>
  <si>
    <t>受給者</t>
    <phoneticPr fontId="8"/>
  </si>
  <si>
    <t>支給額</t>
    <phoneticPr fontId="8"/>
  </si>
  <si>
    <t>延べ対象児童数</t>
    <phoneticPr fontId="8"/>
  </si>
  <si>
    <t>児童手当</t>
    <phoneticPr fontId="8"/>
  </si>
  <si>
    <t>年　　度</t>
    <phoneticPr fontId="1"/>
  </si>
  <si>
    <t>（単位：人・千円）</t>
    <phoneticPr fontId="8"/>
  </si>
  <si>
    <t>55　児童手当の支給状況</t>
    <phoneticPr fontId="1"/>
  </si>
  <si>
    <t>（注）＊については，該当等級なし。</t>
    <rPh sb="1" eb="2">
      <t>チュウ</t>
    </rPh>
    <rPh sb="10" eb="12">
      <t>ガイトウ</t>
    </rPh>
    <rPh sb="12" eb="14">
      <t>トウキュウ</t>
    </rPh>
    <phoneticPr fontId="1"/>
  </si>
  <si>
    <t>６級</t>
    <phoneticPr fontId="1"/>
  </si>
  <si>
    <t>５級</t>
    <phoneticPr fontId="1"/>
  </si>
  <si>
    <t>４級</t>
    <phoneticPr fontId="1"/>
  </si>
  <si>
    <t>３級</t>
    <phoneticPr fontId="1"/>
  </si>
  <si>
    <t>２級</t>
    <phoneticPr fontId="1"/>
  </si>
  <si>
    <t>１級</t>
    <phoneticPr fontId="1"/>
  </si>
  <si>
    <t>内部障がい</t>
    <phoneticPr fontId="6"/>
  </si>
  <si>
    <t>肢体不自由</t>
    <phoneticPr fontId="6"/>
  </si>
  <si>
    <t>音声・言語
障がい</t>
    <rPh sb="6" eb="7">
      <t>ショウ</t>
    </rPh>
    <phoneticPr fontId="6"/>
  </si>
  <si>
    <t>聴覚・平衡
機能障がい</t>
    <phoneticPr fontId="6"/>
  </si>
  <si>
    <t>視覚障がい</t>
    <phoneticPr fontId="6"/>
  </si>
  <si>
    <t>総数</t>
    <phoneticPr fontId="6"/>
  </si>
  <si>
    <t>各年度末（単位：人）</t>
    <phoneticPr fontId="6"/>
  </si>
  <si>
    <t>54　身体障がい者（児）手帳所持者状況</t>
    <rPh sb="14" eb="17">
      <t>ショジシャ</t>
    </rPh>
    <phoneticPr fontId="1"/>
  </si>
  <si>
    <t>　　みどり保育園</t>
  </si>
  <si>
    <t>　　林田保育園</t>
  </si>
  <si>
    <t>　　愛集苑保育所</t>
  </si>
  <si>
    <t>　　育愛館</t>
    <phoneticPr fontId="1"/>
  </si>
  <si>
    <t>　私立保育所計</t>
    <rPh sb="3" eb="5">
      <t>ホイク</t>
    </rPh>
    <rPh sb="5" eb="6">
      <t>ショ</t>
    </rPh>
    <phoneticPr fontId="1"/>
  </si>
  <si>
    <t>　　南部保育所</t>
  </si>
  <si>
    <t>　　西部保育所</t>
  </si>
  <si>
    <t>　　江尻保育所</t>
  </si>
  <si>
    <t>　市立保育所計</t>
    <rPh sb="3" eb="5">
      <t>ホイク</t>
    </rPh>
    <rPh sb="5" eb="6">
      <t>ショ</t>
    </rPh>
    <phoneticPr fontId="1"/>
  </si>
  <si>
    <t>合　　　計</t>
    <phoneticPr fontId="1"/>
  </si>
  <si>
    <t>施設の
延床面積</t>
    <rPh sb="0" eb="2">
      <t>シセツ</t>
    </rPh>
    <rPh sb="4" eb="6">
      <t>ノベユカ</t>
    </rPh>
    <rPh sb="6" eb="8">
      <t>メンセキ</t>
    </rPh>
    <phoneticPr fontId="1"/>
  </si>
  <si>
    <t>職員数</t>
    <phoneticPr fontId="1"/>
  </si>
  <si>
    <t>児童
入所数</t>
    <rPh sb="0" eb="2">
      <t>ジドウ</t>
    </rPh>
    <rPh sb="3" eb="5">
      <t>ニュウショ</t>
    </rPh>
    <rPh sb="5" eb="6">
      <t>スウ</t>
    </rPh>
    <phoneticPr fontId="1"/>
  </si>
  <si>
    <t>児童
定員数</t>
    <rPh sb="0" eb="2">
      <t>ジドウ</t>
    </rPh>
    <rPh sb="3" eb="5">
      <t>テイイン</t>
    </rPh>
    <rPh sb="5" eb="6">
      <t>スウ</t>
    </rPh>
    <phoneticPr fontId="1"/>
  </si>
  <si>
    <t>施設名</t>
    <rPh sb="0" eb="2">
      <t>シセツ</t>
    </rPh>
    <phoneticPr fontId="1"/>
  </si>
  <si>
    <t>59　保育所の状況</t>
    <phoneticPr fontId="1"/>
  </si>
  <si>
    <t>５歳</t>
    <rPh sb="1" eb="2">
      <t>サイ</t>
    </rPh>
    <phoneticPr fontId="1"/>
  </si>
  <si>
    <t>４歳</t>
    <rPh sb="1" eb="2">
      <t>サイ</t>
    </rPh>
    <phoneticPr fontId="1"/>
  </si>
  <si>
    <t>３歳</t>
    <rPh sb="1" eb="2">
      <t>サイ</t>
    </rPh>
    <phoneticPr fontId="1"/>
  </si>
  <si>
    <t>２歳</t>
    <rPh sb="1" eb="2">
      <t>サイ</t>
    </rPh>
    <phoneticPr fontId="1"/>
  </si>
  <si>
    <t>０～１歳</t>
    <phoneticPr fontId="1"/>
  </si>
  <si>
    <t>合　　計</t>
    <phoneticPr fontId="1"/>
  </si>
  <si>
    <t>令和５年</t>
    <rPh sb="0" eb="1">
      <t>レイワ</t>
    </rPh>
    <phoneticPr fontId="1"/>
  </si>
  <si>
    <r>
      <t>令和</t>
    </r>
    <r>
      <rPr>
        <sz val="10"/>
        <rFont val="ＭＳ ゴシック"/>
        <family val="3"/>
        <charset val="128"/>
      </rPr>
      <t>４年</t>
    </r>
    <rPh sb="0" eb="1">
      <t>レイワ</t>
    </rPh>
    <phoneticPr fontId="1"/>
  </si>
  <si>
    <t>令和３年</t>
    <rPh sb="0" eb="1">
      <t>レイワ</t>
    </rPh>
    <rPh sb="2" eb="3">
      <t>ネン</t>
    </rPh>
    <phoneticPr fontId="1"/>
  </si>
  <si>
    <t>各年４月１日現在（単位：人）</t>
    <phoneticPr fontId="1"/>
  </si>
  <si>
    <t>58　年齢別保育等児童数</t>
    <rPh sb="8" eb="9">
      <t>トウ</t>
    </rPh>
    <rPh sb="9" eb="11">
      <t>ジドウ</t>
    </rPh>
    <phoneticPr fontId="1"/>
  </si>
  <si>
    <t>資料：市こども課</t>
    <phoneticPr fontId="3"/>
  </si>
  <si>
    <t>（注）オリーブガーデンは平成28年4月1日に地域型保育事業を開設</t>
    <rPh sb="1" eb="2">
      <t>チュウ</t>
    </rPh>
    <rPh sb="12" eb="14">
      <t>ヘイセイ</t>
    </rPh>
    <rPh sb="16" eb="17">
      <t>ネン</t>
    </rPh>
    <rPh sb="18" eb="19">
      <t>ガツ</t>
    </rPh>
    <rPh sb="20" eb="21">
      <t>ニチ</t>
    </rPh>
    <rPh sb="22" eb="24">
      <t>チイキ</t>
    </rPh>
    <rPh sb="24" eb="25">
      <t>ガタ</t>
    </rPh>
    <rPh sb="25" eb="27">
      <t>ホイク</t>
    </rPh>
    <rPh sb="27" eb="29">
      <t>ジギョウ</t>
    </rPh>
    <rPh sb="30" eb="32">
      <t>カイセツ</t>
    </rPh>
    <phoneticPr fontId="1"/>
  </si>
  <si>
    <t>　居宅訪問型保育事業計</t>
    <rPh sb="1" eb="3">
      <t>キョタク</t>
    </rPh>
    <rPh sb="3" eb="5">
      <t>ホウモン</t>
    </rPh>
    <rPh sb="5" eb="6">
      <t>ガタ</t>
    </rPh>
    <rPh sb="6" eb="8">
      <t>ホイク</t>
    </rPh>
    <rPh sb="8" eb="10">
      <t>ジギョウ</t>
    </rPh>
    <rPh sb="10" eb="11">
      <t>ケイ</t>
    </rPh>
    <phoneticPr fontId="1"/>
  </si>
  <si>
    <t>　　オリーブガーデン</t>
    <phoneticPr fontId="1"/>
  </si>
  <si>
    <t>　事業所内保育事業計</t>
    <rPh sb="1" eb="4">
      <t>ジギョウショ</t>
    </rPh>
    <rPh sb="4" eb="5">
      <t>ナイ</t>
    </rPh>
    <rPh sb="5" eb="7">
      <t>ホイク</t>
    </rPh>
    <rPh sb="7" eb="9">
      <t>ジギョウ</t>
    </rPh>
    <rPh sb="9" eb="10">
      <t>ケイ</t>
    </rPh>
    <phoneticPr fontId="1"/>
  </si>
  <si>
    <t>　家庭的保育事業計</t>
    <rPh sb="1" eb="4">
      <t>カテイテキ</t>
    </rPh>
    <rPh sb="4" eb="6">
      <t>ホイク</t>
    </rPh>
    <rPh sb="6" eb="8">
      <t>ジギョウ</t>
    </rPh>
    <rPh sb="8" eb="9">
      <t>ケイ</t>
    </rPh>
    <phoneticPr fontId="1"/>
  </si>
  <si>
    <t>　小規模保育事業計</t>
    <rPh sb="1" eb="4">
      <t>ショウキボ</t>
    </rPh>
    <rPh sb="4" eb="6">
      <t>ホイク</t>
    </rPh>
    <rPh sb="6" eb="8">
      <t>ジギョウ</t>
    </rPh>
    <rPh sb="8" eb="9">
      <t>ケイ</t>
    </rPh>
    <phoneticPr fontId="1"/>
  </si>
  <si>
    <t>地域型保育事業名</t>
    <rPh sb="0" eb="3">
      <t>チイキガタ</t>
    </rPh>
    <rPh sb="3" eb="5">
      <t>ホイク</t>
    </rPh>
    <rPh sb="5" eb="7">
      <t>ジギョウ</t>
    </rPh>
    <rPh sb="7" eb="8">
      <t>メイ</t>
    </rPh>
    <phoneticPr fontId="1"/>
  </si>
  <si>
    <t>61　地域型保育事業の状況</t>
    <rPh sb="3" eb="6">
      <t>チイキガタ</t>
    </rPh>
    <rPh sb="6" eb="8">
      <t>ホイク</t>
    </rPh>
    <rPh sb="8" eb="10">
      <t>ジギョウ</t>
    </rPh>
    <phoneticPr fontId="1"/>
  </si>
  <si>
    <t>（注）川津こども園は令和4年4月1日から認定こども園として開園</t>
    <rPh sb="3" eb="5">
      <t>カワツ</t>
    </rPh>
    <rPh sb="8" eb="9">
      <t>エン</t>
    </rPh>
    <rPh sb="10" eb="12">
      <t>レイワ</t>
    </rPh>
    <phoneticPr fontId="3"/>
  </si>
  <si>
    <t>（注）松山こども園は令和3年4月1日から認定こども園として開園</t>
    <rPh sb="3" eb="5">
      <t>マツヤマ</t>
    </rPh>
    <rPh sb="8" eb="9">
      <t>エン</t>
    </rPh>
    <rPh sb="10" eb="12">
      <t>レイワ</t>
    </rPh>
    <phoneticPr fontId="3"/>
  </si>
  <si>
    <t>（注）府中こども園は令和2年4月1日から認定こども園として開園</t>
    <rPh sb="3" eb="5">
      <t>フチュウ</t>
    </rPh>
    <rPh sb="8" eb="9">
      <t>エン</t>
    </rPh>
    <rPh sb="10" eb="12">
      <t>レイワ</t>
    </rPh>
    <rPh sb="29" eb="31">
      <t>カイエン</t>
    </rPh>
    <phoneticPr fontId="3"/>
  </si>
  <si>
    <t>（注）きんかこども園は平成31年4月1日から認定こども園に移行</t>
    <rPh sb="9" eb="10">
      <t>エン</t>
    </rPh>
    <phoneticPr fontId="3"/>
  </si>
  <si>
    <t>（注）ルンビニ幼稚園は平成30年4月1日から認定こども園に移行</t>
    <rPh sb="7" eb="10">
      <t>ヨウチエン</t>
    </rPh>
    <phoneticPr fontId="3"/>
  </si>
  <si>
    <t>（注）坂出一高幼稚園は平成29年4月1日から認定こども園に移行</t>
    <rPh sb="1" eb="2">
      <t>チュウ</t>
    </rPh>
    <rPh sb="3" eb="5">
      <t>サカイデ</t>
    </rPh>
    <rPh sb="5" eb="7">
      <t>イチコウ</t>
    </rPh>
    <rPh sb="7" eb="10">
      <t>ヨウチエン</t>
    </rPh>
    <rPh sb="11" eb="13">
      <t>ヘイセイ</t>
    </rPh>
    <rPh sb="15" eb="16">
      <t>ネン</t>
    </rPh>
    <rPh sb="17" eb="18">
      <t>ガツ</t>
    </rPh>
    <rPh sb="19" eb="20">
      <t>ニチ</t>
    </rPh>
    <rPh sb="22" eb="24">
      <t>ニンテイ</t>
    </rPh>
    <rPh sb="27" eb="28">
      <t>エン</t>
    </rPh>
    <rPh sb="29" eb="31">
      <t>イコウ</t>
    </rPh>
    <phoneticPr fontId="1"/>
  </si>
  <si>
    <t>　地方裁量型計</t>
    <rPh sb="1" eb="3">
      <t>チホウ</t>
    </rPh>
    <rPh sb="3" eb="6">
      <t>サイリョウガタ</t>
    </rPh>
    <rPh sb="6" eb="7">
      <t>ケイ</t>
    </rPh>
    <phoneticPr fontId="1"/>
  </si>
  <si>
    <t>　保育所型計</t>
    <rPh sb="1" eb="3">
      <t>ホイク</t>
    </rPh>
    <rPh sb="3" eb="4">
      <t>ショ</t>
    </rPh>
    <rPh sb="4" eb="5">
      <t>ガタ</t>
    </rPh>
    <rPh sb="5" eb="6">
      <t>ケイ</t>
    </rPh>
    <phoneticPr fontId="1"/>
  </si>
  <si>
    <t>　　ルンビニ幼稚園</t>
    <rPh sb="6" eb="9">
      <t>ヨウチエン</t>
    </rPh>
    <phoneticPr fontId="1"/>
  </si>
  <si>
    <t>　　坂出一高幼稚園</t>
    <rPh sb="2" eb="4">
      <t>サカイデ</t>
    </rPh>
    <rPh sb="4" eb="6">
      <t>イチコウ</t>
    </rPh>
    <rPh sb="6" eb="9">
      <t>ヨウチエン</t>
    </rPh>
    <phoneticPr fontId="1"/>
  </si>
  <si>
    <t>　幼稚園型計</t>
    <rPh sb="1" eb="4">
      <t>ヨウチエン</t>
    </rPh>
    <rPh sb="4" eb="5">
      <t>ガタ</t>
    </rPh>
    <rPh sb="5" eb="6">
      <t>ケイ</t>
    </rPh>
    <phoneticPr fontId="1"/>
  </si>
  <si>
    <t>　　川津こども園</t>
    <rPh sb="2" eb="4">
      <t>カワツ</t>
    </rPh>
    <rPh sb="7" eb="8">
      <t>エン</t>
    </rPh>
    <phoneticPr fontId="3"/>
  </si>
  <si>
    <t>　　松山こども園</t>
    <phoneticPr fontId="3"/>
  </si>
  <si>
    <t>　　府中こども園</t>
    <rPh sb="2" eb="4">
      <t>フチュウ</t>
    </rPh>
    <rPh sb="7" eb="8">
      <t>エン</t>
    </rPh>
    <phoneticPr fontId="1"/>
  </si>
  <si>
    <t>　　きんかこども園</t>
    <rPh sb="8" eb="9">
      <t>エン</t>
    </rPh>
    <phoneticPr fontId="1"/>
  </si>
  <si>
    <t>　幼保連携型計</t>
    <rPh sb="1" eb="3">
      <t>ヨウホ</t>
    </rPh>
    <rPh sb="3" eb="5">
      <t>レンケイ</t>
    </rPh>
    <rPh sb="5" eb="6">
      <t>ガタ</t>
    </rPh>
    <rPh sb="6" eb="7">
      <t>ケイ</t>
    </rPh>
    <phoneticPr fontId="1"/>
  </si>
  <si>
    <t>児童
入園数</t>
    <rPh sb="0" eb="2">
      <t>ジドウ</t>
    </rPh>
    <rPh sb="3" eb="5">
      <t>ニュウエン</t>
    </rPh>
    <rPh sb="5" eb="6">
      <t>スウ</t>
    </rPh>
    <phoneticPr fontId="1"/>
  </si>
  <si>
    <t>認定こども園名</t>
    <rPh sb="0" eb="2">
      <t>ニンテイ</t>
    </rPh>
    <rPh sb="5" eb="6">
      <t>エン</t>
    </rPh>
    <rPh sb="6" eb="7">
      <t>メイ</t>
    </rPh>
    <phoneticPr fontId="1"/>
  </si>
  <si>
    <t>60　認定こども園の状況</t>
    <rPh sb="3" eb="5">
      <t>ニンテイ</t>
    </rPh>
    <rPh sb="8" eb="9">
      <t>エン</t>
    </rPh>
    <phoneticPr fontId="1"/>
  </si>
  <si>
    <t>資料：市かいご課</t>
    <phoneticPr fontId="1"/>
  </si>
  <si>
    <t>２号被保険者</t>
    <rPh sb="1" eb="2">
      <t>ゴウ</t>
    </rPh>
    <rPh sb="2" eb="6">
      <t>ヒホケンシャ</t>
    </rPh>
    <phoneticPr fontId="1"/>
  </si>
  <si>
    <t>１号被保険者</t>
    <rPh sb="1" eb="2">
      <t>ゴウ</t>
    </rPh>
    <rPh sb="2" eb="6">
      <t>ヒホケンシャ</t>
    </rPh>
    <phoneticPr fontId="1"/>
  </si>
  <si>
    <t>計</t>
    <rPh sb="0" eb="1">
      <t>ケイ</t>
    </rPh>
    <phoneticPr fontId="1"/>
  </si>
  <si>
    <t>要介護５</t>
    <rPh sb="0" eb="1">
      <t>ヨウ</t>
    </rPh>
    <rPh sb="1" eb="3">
      <t>カイゴ</t>
    </rPh>
    <phoneticPr fontId="1"/>
  </si>
  <si>
    <t>要介護４</t>
    <rPh sb="0" eb="1">
      <t>ヨウ</t>
    </rPh>
    <rPh sb="1" eb="3">
      <t>カイゴ</t>
    </rPh>
    <phoneticPr fontId="1"/>
  </si>
  <si>
    <t>要介護３</t>
    <rPh sb="0" eb="1">
      <t>ヨウ</t>
    </rPh>
    <rPh sb="1" eb="3">
      <t>カイゴ</t>
    </rPh>
    <phoneticPr fontId="1"/>
  </si>
  <si>
    <t>要介護２</t>
    <rPh sb="0" eb="1">
      <t>ヨウ</t>
    </rPh>
    <rPh sb="1" eb="3">
      <t>カイゴ</t>
    </rPh>
    <phoneticPr fontId="1"/>
  </si>
  <si>
    <t>要介護１</t>
    <rPh sb="0" eb="1">
      <t>ヨウ</t>
    </rPh>
    <rPh sb="1" eb="3">
      <t>カイゴ</t>
    </rPh>
    <phoneticPr fontId="1"/>
  </si>
  <si>
    <t>経過的
要介護</t>
    <rPh sb="0" eb="3">
      <t>ケイカテキ</t>
    </rPh>
    <rPh sb="4" eb="7">
      <t>ヨウカイゴ</t>
    </rPh>
    <phoneticPr fontId="1"/>
  </si>
  <si>
    <t>要支援２</t>
    <rPh sb="0" eb="1">
      <t>ヨウ</t>
    </rPh>
    <rPh sb="1" eb="3">
      <t>シエン</t>
    </rPh>
    <phoneticPr fontId="1"/>
  </si>
  <si>
    <t>要支援１</t>
    <rPh sb="0" eb="1">
      <t>ヨウ</t>
    </rPh>
    <rPh sb="1" eb="3">
      <t>シエン</t>
    </rPh>
    <phoneticPr fontId="1"/>
  </si>
  <si>
    <t>合計</t>
    <rPh sb="0" eb="2">
      <t>ゴウケイ</t>
    </rPh>
    <phoneticPr fontId="1"/>
  </si>
  <si>
    <t>介護給付</t>
    <rPh sb="0" eb="2">
      <t>カイゴ</t>
    </rPh>
    <rPh sb="2" eb="4">
      <t>キュウフ</t>
    </rPh>
    <phoneticPr fontId="1"/>
  </si>
  <si>
    <t>予防給付</t>
    <rPh sb="0" eb="2">
      <t>ヨボウ</t>
    </rPh>
    <rPh sb="2" eb="4">
      <t>キュウフ</t>
    </rPh>
    <phoneticPr fontId="1"/>
  </si>
  <si>
    <t>64　居宅介護（介護予防）サービス受給者数</t>
    <rPh sb="3" eb="5">
      <t>キョタク</t>
    </rPh>
    <rPh sb="5" eb="7">
      <t>カイゴ</t>
    </rPh>
    <rPh sb="8" eb="10">
      <t>カイゴ</t>
    </rPh>
    <rPh sb="10" eb="12">
      <t>ヨボウ</t>
    </rPh>
    <rPh sb="17" eb="20">
      <t>ジュキュウシャ</t>
    </rPh>
    <rPh sb="20" eb="21">
      <t>スウ</t>
    </rPh>
    <phoneticPr fontId="1"/>
  </si>
  <si>
    <t>令和４年度</t>
    <rPh sb="0" eb="2">
      <t>レイワ</t>
    </rPh>
    <rPh sb="3" eb="5">
      <t>ネンド</t>
    </rPh>
    <rPh sb="4" eb="5">
      <t>ド</t>
    </rPh>
    <phoneticPr fontId="1"/>
  </si>
  <si>
    <t>令和３年度</t>
  </si>
  <si>
    <t>令和２年度</t>
  </si>
  <si>
    <t>認定度別</t>
    <rPh sb="0" eb="2">
      <t>ニンテイ</t>
    </rPh>
    <rPh sb="2" eb="3">
      <t>ド</t>
    </rPh>
    <rPh sb="3" eb="4">
      <t>ベツ</t>
    </rPh>
    <phoneticPr fontId="1"/>
  </si>
  <si>
    <t>　　　各年度末（単位：人）</t>
    <rPh sb="5" eb="6">
      <t>ド</t>
    </rPh>
    <phoneticPr fontId="9"/>
  </si>
  <si>
    <t>63　要介護（要支援）認定者数</t>
    <rPh sb="3" eb="6">
      <t>ヨウカイゴ</t>
    </rPh>
    <rPh sb="7" eb="8">
      <t>ヨウ</t>
    </rPh>
    <rPh sb="8" eb="10">
      <t>シエン</t>
    </rPh>
    <rPh sb="11" eb="14">
      <t>ニンテイシャ</t>
    </rPh>
    <rPh sb="14" eb="15">
      <t>スウ</t>
    </rPh>
    <phoneticPr fontId="1"/>
  </si>
  <si>
    <t>85歳以上</t>
    <rPh sb="2" eb="3">
      <t>サイ</t>
    </rPh>
    <rPh sb="3" eb="5">
      <t>イジョウ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</si>
  <si>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</si>
  <si>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</si>
  <si>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年齢区分</t>
    <rPh sb="0" eb="2">
      <t>ネンレイ</t>
    </rPh>
    <rPh sb="2" eb="4">
      <t>クブン</t>
    </rPh>
    <phoneticPr fontId="1"/>
  </si>
  <si>
    <t>　　　　　                   　　　　　　　　　　                   　　　　　　　　　　　　　　　　　　　　　　　　　　　　各年度末（単位：人）</t>
    <rPh sb="83" eb="84">
      <t>ド</t>
    </rPh>
    <rPh sb="89" eb="90">
      <t>ヒト</t>
    </rPh>
    <phoneticPr fontId="9"/>
  </si>
  <si>
    <t>62　介護保険第１号被保険者数</t>
    <rPh sb="3" eb="5">
      <t>カイゴ</t>
    </rPh>
    <rPh sb="5" eb="7">
      <t>ホケン</t>
    </rPh>
    <rPh sb="7" eb="8">
      <t>ダイ</t>
    </rPh>
    <rPh sb="9" eb="10">
      <t>ゴウ</t>
    </rPh>
    <rPh sb="10" eb="14">
      <t>ヒホケンシャ</t>
    </rPh>
    <rPh sb="14" eb="15">
      <t>スウ</t>
    </rPh>
    <phoneticPr fontId="1"/>
  </si>
  <si>
    <t>実人数</t>
    <rPh sb="0" eb="1">
      <t>ジツ</t>
    </rPh>
    <rPh sb="1" eb="3">
      <t>ニンズウ</t>
    </rPh>
    <phoneticPr fontId="1"/>
  </si>
  <si>
    <t>件数</t>
    <rPh sb="0" eb="2">
      <t>ケンスウ</t>
    </rPh>
    <phoneticPr fontId="1"/>
  </si>
  <si>
    <t>人数</t>
    <rPh sb="0" eb="2">
      <t>ニンズウ</t>
    </rPh>
    <phoneticPr fontId="1"/>
  </si>
  <si>
    <t>件数</t>
    <rPh sb="0" eb="1">
      <t>ケン</t>
    </rPh>
    <rPh sb="1" eb="2">
      <t>スウ</t>
    </rPh>
    <phoneticPr fontId="1"/>
  </si>
  <si>
    <t>成年後見制度
に関する相談</t>
    <rPh sb="0" eb="2">
      <t>セイネン</t>
    </rPh>
    <rPh sb="2" eb="4">
      <t>コウケン</t>
    </rPh>
    <rPh sb="4" eb="6">
      <t>セイド</t>
    </rPh>
    <rPh sb="8" eb="9">
      <t>カン</t>
    </rPh>
    <rPh sb="11" eb="13">
      <t>ソウダン</t>
    </rPh>
    <phoneticPr fontId="1"/>
  </si>
  <si>
    <t>地域支援
事業</t>
    <rPh sb="0" eb="2">
      <t>チイキ</t>
    </rPh>
    <rPh sb="2" eb="4">
      <t>シエン</t>
    </rPh>
    <rPh sb="5" eb="7">
      <t>ジギョウ</t>
    </rPh>
    <phoneticPr fontId="1"/>
  </si>
  <si>
    <t>権利擁護に関する相談</t>
    <rPh sb="0" eb="2">
      <t>ケンリ</t>
    </rPh>
    <rPh sb="2" eb="4">
      <t>ヨウゴ</t>
    </rPh>
    <rPh sb="5" eb="6">
      <t>カン</t>
    </rPh>
    <rPh sb="8" eb="10">
      <t>ソウダン</t>
    </rPh>
    <phoneticPr fontId="1"/>
  </si>
  <si>
    <t>総合相談</t>
    <rPh sb="0" eb="2">
      <t>ソウゴウ</t>
    </rPh>
    <rPh sb="2" eb="4">
      <t>ソウダン</t>
    </rPh>
    <phoneticPr fontId="1"/>
  </si>
  <si>
    <t>介護予防ｹｱﾏﾈｼﾞﾒﾝﾄ</t>
    <rPh sb="0" eb="2">
      <t>カイゴ</t>
    </rPh>
    <rPh sb="2" eb="4">
      <t>ヨボウ</t>
    </rPh>
    <phoneticPr fontId="1"/>
  </si>
  <si>
    <t>67　地域包括支援センター総合相談窓口への相談件数</t>
    <rPh sb="3" eb="5">
      <t>チイキ</t>
    </rPh>
    <rPh sb="5" eb="7">
      <t>ホウカツ</t>
    </rPh>
    <rPh sb="7" eb="9">
      <t>シエン</t>
    </rPh>
    <rPh sb="13" eb="15">
      <t>ソウゴウ</t>
    </rPh>
    <rPh sb="15" eb="17">
      <t>ソウダン</t>
    </rPh>
    <rPh sb="17" eb="19">
      <t>マドグチ</t>
    </rPh>
    <rPh sb="21" eb="23">
      <t>ソウダン</t>
    </rPh>
    <rPh sb="23" eb="25">
      <t>ケンスウ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</si>
  <si>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</si>
  <si>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</si>
  <si>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</si>
  <si>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</si>
  <si>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66　施設介護サービス受給者数</t>
    <rPh sb="3" eb="5">
      <t>シセツ</t>
    </rPh>
    <rPh sb="5" eb="7">
      <t>カイゴ</t>
    </rPh>
    <rPh sb="11" eb="14">
      <t>ジュキュウシャ</t>
    </rPh>
    <rPh sb="14" eb="15">
      <t>スウ</t>
    </rPh>
    <phoneticPr fontId="1"/>
  </si>
  <si>
    <t>65　地域密着型（介護予防）サービス受給者数</t>
    <rPh sb="3" eb="5">
      <t>チイキ</t>
    </rPh>
    <rPh sb="5" eb="7">
      <t>ミッチャク</t>
    </rPh>
    <rPh sb="7" eb="8">
      <t>カタ</t>
    </rPh>
    <rPh sb="9" eb="11">
      <t>カイゴ</t>
    </rPh>
    <rPh sb="11" eb="13">
      <t>ヨボウ</t>
    </rPh>
    <rPh sb="18" eb="21">
      <t>ジュキュウシャ</t>
    </rPh>
    <rPh sb="21" eb="22">
      <t>スウ</t>
    </rPh>
    <phoneticPr fontId="1"/>
  </si>
  <si>
    <t>（注）（地域枠）とは事業所内保育事業のうち，地域の保育を必要とする子どもの枠</t>
    <rPh sb="1" eb="2">
      <t>チュウ</t>
    </rPh>
    <rPh sb="4" eb="6">
      <t>チイキ</t>
    </rPh>
    <rPh sb="6" eb="7">
      <t>ワク</t>
    </rPh>
    <rPh sb="10" eb="13">
      <t>ジギョウショ</t>
    </rPh>
    <rPh sb="13" eb="14">
      <t>ナイ</t>
    </rPh>
    <rPh sb="14" eb="16">
      <t>ホイク</t>
    </rPh>
    <rPh sb="16" eb="18">
      <t>ジギョウ</t>
    </rPh>
    <rPh sb="37" eb="38">
      <t>ワク</t>
    </rPh>
    <phoneticPr fontId="1"/>
  </si>
  <si>
    <t>４</t>
  </si>
  <si>
    <t>令和５年度</t>
    <rPh sb="0" eb="1">
      <t>レイワ</t>
    </rPh>
    <rPh sb="1" eb="2">
      <t>カズ</t>
    </rPh>
    <rPh sb="3" eb="4">
      <t>ド</t>
    </rPh>
    <phoneticPr fontId="1"/>
  </si>
  <si>
    <t>令和６年</t>
    <rPh sb="0" eb="2">
      <t>レイワ</t>
    </rPh>
    <phoneticPr fontId="1"/>
  </si>
  <si>
    <t>令和６年</t>
    <rPh sb="0" eb="1">
      <t>レイワ</t>
    </rPh>
    <phoneticPr fontId="1"/>
  </si>
  <si>
    <t>令和５年度</t>
    <rPh sb="0" eb="2">
      <t>レイワ</t>
    </rPh>
    <rPh sb="3" eb="5">
      <t>ネンド</t>
    </rPh>
    <rPh sb="4" eb="5">
      <t>ド</t>
    </rPh>
    <phoneticPr fontId="1"/>
  </si>
  <si>
    <t>（注）回生病院院内保育所は令和6年4月1日に地域型保育事業を開設</t>
    <rPh sb="1" eb="2">
      <t>チュウ</t>
    </rPh>
    <rPh sb="3" eb="12">
      <t>カイセイビョウインインナイホイクショ</t>
    </rPh>
    <rPh sb="13" eb="15">
      <t>レイワ</t>
    </rPh>
    <rPh sb="16" eb="17">
      <t>ネン</t>
    </rPh>
    <rPh sb="17" eb="18">
      <t>ヘイネン</t>
    </rPh>
    <rPh sb="18" eb="19">
      <t>ガツ</t>
    </rPh>
    <rPh sb="20" eb="21">
      <t>ニチ</t>
    </rPh>
    <rPh sb="22" eb="24">
      <t>チイキ</t>
    </rPh>
    <rPh sb="24" eb="25">
      <t>ガタ</t>
    </rPh>
    <rPh sb="25" eb="27">
      <t>ホイク</t>
    </rPh>
    <rPh sb="27" eb="29">
      <t>ジギョウ</t>
    </rPh>
    <rPh sb="30" eb="32">
      <t>カイセツ</t>
    </rPh>
    <phoneticPr fontId="1"/>
  </si>
  <si>
    <t>（注）加茂こども園は令和6年4月1日から認定こども園として開園</t>
    <rPh sb="3" eb="5">
      <t>カモ</t>
    </rPh>
    <rPh sb="8" eb="9">
      <t>エン</t>
    </rPh>
    <rPh sb="10" eb="12">
      <t>レイワ</t>
    </rPh>
    <phoneticPr fontId="3"/>
  </si>
  <si>
    <t>　　加茂こども園</t>
    <rPh sb="2" eb="4">
      <t>カモ</t>
    </rPh>
    <rPh sb="7" eb="8">
      <t>エン</t>
    </rPh>
    <phoneticPr fontId="3"/>
  </si>
  <si>
    <t>　　坂出こども園</t>
    <rPh sb="2" eb="4">
      <t>サカイデ</t>
    </rPh>
    <rPh sb="7" eb="8">
      <t>エン</t>
    </rPh>
    <phoneticPr fontId="1"/>
  </si>
  <si>
    <t>（注）坂出こども園は令和6年4月1日から認定こども園として開園</t>
    <rPh sb="3" eb="5">
      <t>サカイデ</t>
    </rPh>
    <rPh sb="8" eb="9">
      <t>エン</t>
    </rPh>
    <rPh sb="10" eb="12">
      <t>レイワ</t>
    </rPh>
    <phoneticPr fontId="3"/>
  </si>
  <si>
    <t>　　　令和5年10月1日より坂出公共職業安定所管轄分（坂出市・宇多津町・綾川町）</t>
  </si>
  <si>
    <t>令和２年度</t>
    <rPh sb="0" eb="2">
      <t>レイワ</t>
    </rPh>
    <rPh sb="3" eb="5">
      <t>ネンド</t>
    </rPh>
    <phoneticPr fontId="3"/>
  </si>
  <si>
    <t>５</t>
  </si>
  <si>
    <t>６</t>
  </si>
  <si>
    <t>令和６年度</t>
    <rPh sb="0" eb="1">
      <t>レイワ</t>
    </rPh>
    <rPh sb="1" eb="2">
      <t>カズ</t>
    </rPh>
    <rPh sb="3" eb="4">
      <t>ド</t>
    </rPh>
    <phoneticPr fontId="1"/>
  </si>
  <si>
    <t>令和７年度（単位：人・円）</t>
    <rPh sb="0" eb="2">
      <t>レイワ</t>
    </rPh>
    <rPh sb="3" eb="5">
      <t>ネンド</t>
    </rPh>
    <phoneticPr fontId="1"/>
  </si>
  <si>
    <t>令和７年</t>
    <rPh sb="0" eb="2">
      <t>レイワ</t>
    </rPh>
    <phoneticPr fontId="1"/>
  </si>
  <si>
    <t>令和２年度</t>
    <rPh sb="0" eb="2">
      <t>レイワ</t>
    </rPh>
    <rPh sb="3" eb="5">
      <t>ネンド</t>
    </rPh>
    <phoneticPr fontId="3"/>
  </si>
  <si>
    <t>令和７年</t>
    <rPh sb="0" eb="1">
      <t>レイワ</t>
    </rPh>
    <phoneticPr fontId="1"/>
  </si>
  <si>
    <r>
      <t>令和７年４月１日現在（単位：人：</t>
    </r>
    <r>
      <rPr>
        <sz val="10"/>
        <rFont val="ＭＳ Ｐゴシック"/>
        <family val="3"/>
        <charset val="128"/>
      </rPr>
      <t>㎡</t>
    </r>
    <r>
      <rPr>
        <sz val="10"/>
        <rFont val="ＭＳ ゴシック"/>
        <family val="3"/>
        <charset val="128"/>
      </rPr>
      <t>）</t>
    </r>
    <rPh sb="0" eb="2">
      <t>レイワ</t>
    </rPh>
    <rPh sb="3" eb="4">
      <t>ネン</t>
    </rPh>
    <phoneticPr fontId="1"/>
  </si>
  <si>
    <t>令和６年度</t>
    <rPh sb="0" eb="2">
      <t>レイワ</t>
    </rPh>
    <rPh sb="3" eb="5">
      <t>ネンド</t>
    </rPh>
    <rPh sb="4" eb="5">
      <t>ド</t>
    </rPh>
    <phoneticPr fontId="1"/>
  </si>
  <si>
    <t>　　　令和６年度末（単位：人）</t>
    <rPh sb="3" eb="5">
      <t>レイワ</t>
    </rPh>
    <rPh sb="6" eb="8">
      <t>ネンド</t>
    </rPh>
    <rPh sb="8" eb="9">
      <t>マツ</t>
    </rPh>
    <phoneticPr fontId="9"/>
  </si>
  <si>
    <t>　　　令和６年度末（単位：人）</t>
    <rPh sb="3" eb="5">
      <t>レイワ</t>
    </rPh>
    <rPh sb="6" eb="9">
      <t>ネンドマツ</t>
    </rPh>
    <rPh sb="7" eb="8">
      <t>ガンネン</t>
    </rPh>
    <phoneticPr fontId="9"/>
  </si>
  <si>
    <t>　　　令和６年度末（単位：人）</t>
    <phoneticPr fontId="1"/>
  </si>
  <si>
    <t>　　　令和６年度末（単位：件・人）</t>
    <rPh sb="3" eb="5">
      <t>レイワ</t>
    </rPh>
    <rPh sb="6" eb="8">
      <t>ネンド</t>
    </rPh>
    <rPh sb="7" eb="8">
      <t>ド</t>
    </rPh>
    <rPh sb="8" eb="9">
      <t>マツ</t>
    </rPh>
    <rPh sb="13" eb="14">
      <t>ケン</t>
    </rPh>
    <phoneticPr fontId="9"/>
  </si>
  <si>
    <t>-</t>
    <phoneticPr fontId="3"/>
  </si>
  <si>
    <t xml:space="preserve">* </t>
    <phoneticPr fontId="3"/>
  </si>
  <si>
    <t>令和４年度</t>
  </si>
  <si>
    <t>令和５年度</t>
  </si>
  <si>
    <t>（注）受給者は，令和8年1月31日現在の数値。</t>
    <rPh sb="1" eb="2">
      <t>チュウ</t>
    </rPh>
    <rPh sb="3" eb="6">
      <t>ジュキュウシャ</t>
    </rPh>
    <rPh sb="8" eb="10">
      <t>レイワ</t>
    </rPh>
    <rPh sb="11" eb="12">
      <t>ネン</t>
    </rPh>
    <rPh sb="13" eb="14">
      <t>ツキ</t>
    </rPh>
    <rPh sb="16" eb="17">
      <t>ヒ</t>
    </rPh>
    <rPh sb="17" eb="19">
      <t>ゲンザイ</t>
    </rPh>
    <rPh sb="20" eb="22">
      <t>スウチ</t>
    </rPh>
    <phoneticPr fontId="1"/>
  </si>
  <si>
    <t>-</t>
    <phoneticPr fontId="3"/>
  </si>
  <si>
    <t>(注) カッコ内は，市内の私立保育所・私立認定こども園・地域型保育事業(地域枠)の内数である。</t>
    <rPh sb="10" eb="12">
      <t>シナイ</t>
    </rPh>
    <rPh sb="21" eb="23">
      <t>ニンテイ</t>
    </rPh>
    <rPh sb="26" eb="27">
      <t>エン</t>
    </rPh>
    <rPh sb="28" eb="31">
      <t>チイキガタ</t>
    </rPh>
    <rPh sb="31" eb="33">
      <t>ホイク</t>
    </rPh>
    <rPh sb="33" eb="35">
      <t>ジギョウ</t>
    </rPh>
    <rPh sb="36" eb="38">
      <t>チイキ</t>
    </rPh>
    <rPh sb="38" eb="39">
      <t>ワク</t>
    </rPh>
    <phoneticPr fontId="1"/>
  </si>
  <si>
    <t>　（地域枠）</t>
    <rPh sb="2" eb="5">
      <t>チイキワク</t>
    </rPh>
    <phoneticPr fontId="3"/>
  </si>
  <si>
    <t>　　回生病院院内保育所</t>
    <rPh sb="2" eb="11">
      <t>カイセイビョウインインナイホイクショ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</si>
</sst>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0_ "/>
    <numFmt numFmtId="177" formatCode="#,##0.0;[Red]\-#,##0.0"/>
    <numFmt numFmtId="178" formatCode="#,##0.00_ ;[Red]\-#,##0.00\ "/>
    <numFmt numFmtId="179" formatCode="0.0%"/>
    <numFmt numFmtId="180" formatCode="#,##0.0"/>
    <numFmt numFmtId="181" formatCode="_ * #,##0.00_ ;_ * \-#,##0.00_ ;_ * &quot;-&quot;_ "/>
    <numFmt numFmtId="182" formatCode="_ * #,##0_ ;_ * \-#,##0_ ;_ * &quot;-&quot;_ "/>
    <numFmt numFmtId="183" formatCode="_ * #,##0_ \ \ \ \ \ ;_ * \-#,##0_ ;_ * &quot;-&quot;_ ;_ @_ "/>
    <numFmt numFmtId="184" formatCode="&quot;(&quot;#,##0&quot;)&quot;"/>
  </numFmts>
  <fonts count="15"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9.1"/>
      <name val="明朝体"/>
      <family val="3"/>
      <charset val="128"/>
    </font>
    <font>
      <sz val="8"/>
      <name val="ＭＳ ゴシック"/>
      <family val="3"/>
      <charset val="128"/>
    </font>
    <font>
      <sz val="11.5"/>
      <name val="ゴシック"/>
      <family val="3"/>
      <charset val="128"/>
    </font>
    <font>
      <sz val="28.8"/>
      <name val="明朝体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>
      <alignment vertical="center"/>
    </xf>
    <xf numFmtId="38" fontId="4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43">
    <xf numFmtId="0" fontId="0" fillId="0" borderId="0" xfId="0"/>
    <xf numFmtId="0" fontId="0" fillId="0" borderId="0" xfId="1" applyFont="1" applyFill="1" applyAlignment="1">
      <alignment vertical="center"/>
    </xf>
    <xf numFmtId="0" fontId="0" fillId="0" borderId="0" xfId="1" applyNumberFormat="1" applyFont="1" applyFill="1" applyAlignment="1">
      <alignment vertical="center"/>
    </xf>
    <xf numFmtId="0" fontId="0" fillId="0" borderId="0" xfId="1" applyNumberFormat="1" applyFont="1" applyFill="1" applyBorder="1" applyAlignment="1">
      <alignment vertical="center"/>
    </xf>
    <xf numFmtId="176" fontId="0" fillId="0" borderId="0" xfId="1" quotePrefix="1" applyNumberFormat="1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>
      <alignment horizontal="right" vertical="center"/>
    </xf>
    <xf numFmtId="0" fontId="0" fillId="0" borderId="0" xfId="1" applyFont="1" applyFill="1" applyBorder="1" applyAlignment="1">
      <alignment horizontal="right" vertical="center"/>
    </xf>
    <xf numFmtId="0" fontId="0" fillId="0" borderId="0" xfId="1" applyNumberFormat="1" applyFont="1" applyFill="1" applyAlignment="1">
      <alignment horizontal="left" vertical="center"/>
    </xf>
    <xf numFmtId="38" fontId="0" fillId="0" borderId="0" xfId="2" applyFont="1" applyFill="1" applyBorder="1" applyAlignment="1">
      <alignment vertical="center"/>
    </xf>
    <xf numFmtId="38" fontId="0" fillId="0" borderId="0" xfId="2" applyFont="1" applyFill="1" applyBorder="1" applyAlignment="1">
      <alignment horizontal="right" vertical="center"/>
    </xf>
    <xf numFmtId="38" fontId="0" fillId="0" borderId="5" xfId="2" applyFont="1" applyFill="1" applyBorder="1" applyAlignment="1">
      <alignment vertical="center"/>
    </xf>
    <xf numFmtId="176" fontId="0" fillId="0" borderId="6" xfId="1" quotePrefix="1" applyNumberFormat="1" applyFont="1" applyFill="1" applyBorder="1" applyAlignment="1">
      <alignment horizontal="center" vertical="center"/>
    </xf>
    <xf numFmtId="176" fontId="0" fillId="0" borderId="0" xfId="1" quotePrefix="1" applyNumberFormat="1" applyFont="1" applyFill="1" applyBorder="1" applyAlignment="1">
      <alignment horizontal="center" vertical="center" shrinkToFit="1"/>
    </xf>
    <xf numFmtId="0" fontId="0" fillId="0" borderId="7" xfId="1" applyNumberFormat="1" applyFont="1" applyFill="1" applyBorder="1" applyAlignment="1">
      <alignment horizontal="center" vertical="center"/>
    </xf>
    <xf numFmtId="0" fontId="0" fillId="0" borderId="8" xfId="1" applyNumberFormat="1" applyFont="1" applyFill="1" applyBorder="1" applyAlignment="1">
      <alignment horizontal="center" vertical="center"/>
    </xf>
    <xf numFmtId="0" fontId="0" fillId="0" borderId="9" xfId="1" applyNumberFormat="1" applyFont="1" applyFill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0" fontId="0" fillId="0" borderId="0" xfId="1" applyFont="1" applyFill="1" applyAlignment="1">
      <alignment horizontal="left" vertical="center"/>
    </xf>
    <xf numFmtId="0" fontId="5" fillId="0" borderId="0" xfId="1" applyNumberFormat="1" applyFont="1" applyFill="1" applyAlignment="1">
      <alignment horizontal="left" vertical="center"/>
    </xf>
    <xf numFmtId="0" fontId="0" fillId="0" borderId="0" xfId="1" applyFont="1" applyFill="1" applyBorder="1" applyAlignment="1">
      <alignment horizontal="left" vertical="center"/>
    </xf>
    <xf numFmtId="0" fontId="0" fillId="0" borderId="2" xfId="1" applyNumberFormat="1" applyFont="1" applyFill="1" applyBorder="1" applyAlignment="1">
      <alignment horizontal="center" vertical="center"/>
    </xf>
    <xf numFmtId="0" fontId="0" fillId="0" borderId="12" xfId="1" applyNumberFormat="1" applyFont="1" applyFill="1" applyBorder="1" applyAlignment="1">
      <alignment horizontal="center" vertical="center"/>
    </xf>
    <xf numFmtId="0" fontId="0" fillId="0" borderId="13" xfId="1" applyNumberFormat="1" applyFont="1" applyFill="1" applyBorder="1" applyAlignment="1">
      <alignment horizontal="center" vertical="center"/>
    </xf>
    <xf numFmtId="0" fontId="0" fillId="0" borderId="3" xfId="1" quotePrefix="1" applyNumberFormat="1" applyFont="1" applyFill="1" applyBorder="1" applyAlignment="1">
      <alignment horizontal="center" vertical="center"/>
    </xf>
    <xf numFmtId="0" fontId="0" fillId="0" borderId="16" xfId="1" applyNumberFormat="1" applyFont="1" applyFill="1" applyBorder="1" applyAlignment="1">
      <alignment horizontal="center" vertical="center"/>
    </xf>
    <xf numFmtId="0" fontId="0" fillId="0" borderId="17" xfId="1" quotePrefix="1" applyNumberFormat="1" applyFont="1" applyFill="1" applyBorder="1" applyAlignment="1">
      <alignment horizontal="center" vertical="center"/>
    </xf>
    <xf numFmtId="0" fontId="0" fillId="0" borderId="14" xfId="1" applyNumberFormat="1" applyFont="1" applyFill="1" applyBorder="1" applyAlignment="1">
      <alignment horizontal="center" vertical="center"/>
    </xf>
    <xf numFmtId="0" fontId="0" fillId="0" borderId="15" xfId="1" applyNumberFormat="1" applyFont="1" applyFill="1" applyBorder="1" applyAlignment="1">
      <alignment horizontal="center" vertical="center"/>
    </xf>
    <xf numFmtId="0" fontId="0" fillId="0" borderId="0" xfId="1" applyFont="1" applyFill="1" applyBorder="1" applyAlignment="1">
      <alignment vertical="center"/>
    </xf>
    <xf numFmtId="177" fontId="0" fillId="0" borderId="0" xfId="2" applyNumberFormat="1" applyFont="1" applyFill="1" applyBorder="1" applyAlignment="1">
      <alignment vertical="center"/>
    </xf>
    <xf numFmtId="178" fontId="0" fillId="0" borderId="0" xfId="2" applyNumberFormat="1" applyFont="1" applyFill="1" applyBorder="1" applyAlignment="1">
      <alignment vertical="center"/>
    </xf>
    <xf numFmtId="0" fontId="0" fillId="0" borderId="18" xfId="1" applyNumberFormat="1" applyFont="1" applyFill="1" applyBorder="1" applyAlignment="1">
      <alignment horizontal="center" vertical="center"/>
    </xf>
    <xf numFmtId="0" fontId="0" fillId="0" borderId="3" xfId="1" applyNumberFormat="1" applyFont="1" applyFill="1" applyBorder="1" applyAlignment="1">
      <alignment horizontal="center" vertical="center"/>
    </xf>
    <xf numFmtId="0" fontId="0" fillId="0" borderId="19" xfId="1" applyNumberFormat="1" applyFont="1" applyFill="1" applyBorder="1" applyAlignment="1">
      <alignment horizontal="center" vertical="center"/>
    </xf>
    <xf numFmtId="0" fontId="0" fillId="0" borderId="11" xfId="1" applyNumberFormat="1" applyFont="1" applyFill="1" applyBorder="1" applyAlignment="1">
      <alignment horizontal="center" vertical="center" wrapText="1"/>
    </xf>
    <xf numFmtId="0" fontId="0" fillId="0" borderId="17" xfId="1" applyNumberFormat="1" applyFont="1" applyFill="1" applyBorder="1" applyAlignment="1">
      <alignment horizontal="center" vertical="center" wrapText="1"/>
    </xf>
    <xf numFmtId="0" fontId="0" fillId="0" borderId="0" xfId="3" applyFont="1" applyFill="1" applyAlignment="1">
      <alignment vertical="center"/>
    </xf>
    <xf numFmtId="0" fontId="0" fillId="0" borderId="0" xfId="3" applyNumberFormat="1" applyFont="1" applyFill="1" applyAlignment="1">
      <alignment vertical="center"/>
    </xf>
    <xf numFmtId="0" fontId="0" fillId="0" borderId="0" xfId="3" applyNumberFormat="1" applyFont="1" applyFill="1" applyBorder="1" applyAlignment="1">
      <alignment horizontal="right" vertical="center"/>
    </xf>
    <xf numFmtId="0" fontId="0" fillId="0" borderId="0" xfId="3" applyFont="1" applyFill="1" applyBorder="1" applyAlignment="1">
      <alignment horizontal="right" vertical="center"/>
    </xf>
    <xf numFmtId="0" fontId="0" fillId="0" borderId="0" xfId="3" applyFont="1" applyFill="1" applyAlignment="1">
      <alignment horizontal="left" vertical="center"/>
    </xf>
    <xf numFmtId="179" fontId="0" fillId="0" borderId="0" xfId="3" applyNumberFormat="1" applyFont="1" applyFill="1" applyAlignment="1">
      <alignment vertical="center"/>
    </xf>
    <xf numFmtId="3" fontId="0" fillId="0" borderId="0" xfId="3" applyNumberFormat="1" applyFont="1" applyFill="1" applyAlignment="1">
      <alignment vertical="center"/>
    </xf>
    <xf numFmtId="0" fontId="0" fillId="0" borderId="0" xfId="3" applyFont="1" applyFill="1" applyBorder="1" applyAlignment="1">
      <alignment vertical="center"/>
    </xf>
    <xf numFmtId="0" fontId="0" fillId="0" borderId="0" xfId="3" applyNumberFormat="1" applyFont="1" applyFill="1" applyBorder="1" applyAlignment="1">
      <alignment vertical="center"/>
    </xf>
    <xf numFmtId="180" fontId="0" fillId="0" borderId="0" xfId="3" applyNumberFormat="1" applyFont="1" applyFill="1" applyBorder="1" applyAlignment="1">
      <alignment vertical="center"/>
    </xf>
    <xf numFmtId="3" fontId="0" fillId="0" borderId="0" xfId="3" applyNumberFormat="1" applyFont="1" applyFill="1" applyBorder="1" applyAlignment="1">
      <alignment vertical="center"/>
    </xf>
    <xf numFmtId="3" fontId="0" fillId="0" borderId="5" xfId="3" applyNumberFormat="1" applyFont="1" applyFill="1" applyBorder="1" applyAlignment="1">
      <alignment vertical="center"/>
    </xf>
    <xf numFmtId="176" fontId="0" fillId="0" borderId="6" xfId="3" quotePrefix="1" applyNumberFormat="1" applyFont="1" applyFill="1" applyBorder="1" applyAlignment="1">
      <alignment horizontal="center" vertical="center" shrinkToFit="1"/>
    </xf>
    <xf numFmtId="176" fontId="0" fillId="0" borderId="6" xfId="3" quotePrefix="1" applyNumberFormat="1" applyFont="1" applyFill="1" applyBorder="1" applyAlignment="1">
      <alignment horizontal="center" vertical="center"/>
    </xf>
    <xf numFmtId="0" fontId="0" fillId="0" borderId="13" xfId="3" applyNumberFormat="1" applyFont="1" applyFill="1" applyBorder="1" applyAlignment="1">
      <alignment horizontal="center" vertical="center"/>
    </xf>
    <xf numFmtId="0" fontId="0" fillId="0" borderId="12" xfId="3" applyNumberFormat="1" applyFont="1" applyFill="1" applyBorder="1" applyAlignment="1">
      <alignment horizontal="center" vertical="center"/>
    </xf>
    <xf numFmtId="0" fontId="0" fillId="0" borderId="22" xfId="3" applyNumberFormat="1" applyFont="1" applyFill="1" applyBorder="1" applyAlignment="1">
      <alignment horizontal="center" vertical="center"/>
    </xf>
    <xf numFmtId="0" fontId="5" fillId="0" borderId="0" xfId="3" applyNumberFormat="1" applyFont="1" applyFill="1" applyAlignment="1">
      <alignment horizontal="left" vertical="center"/>
    </xf>
    <xf numFmtId="3" fontId="0" fillId="0" borderId="0" xfId="3" applyNumberFormat="1" applyFont="1" applyFill="1" applyBorder="1" applyAlignment="1">
      <alignment horizontal="right" vertical="center"/>
    </xf>
    <xf numFmtId="0" fontId="0" fillId="0" borderId="18" xfId="3" applyNumberFormat="1" applyFont="1" applyFill="1" applyBorder="1" applyAlignment="1">
      <alignment horizontal="center" vertical="center"/>
    </xf>
    <xf numFmtId="0" fontId="0" fillId="0" borderId="20" xfId="3" applyNumberFormat="1" applyFont="1" applyFill="1" applyBorder="1" applyAlignment="1">
      <alignment horizontal="center" vertical="center"/>
    </xf>
    <xf numFmtId="0" fontId="0" fillId="0" borderId="0" xfId="3" applyFont="1" applyFill="1" applyAlignment="1">
      <alignment horizontal="right" vertical="center"/>
    </xf>
    <xf numFmtId="0" fontId="0" fillId="0" borderId="0" xfId="3" applyNumberFormat="1" applyFont="1" applyFill="1" applyBorder="1" applyAlignment="1">
      <alignment horizontal="left" vertical="center"/>
    </xf>
    <xf numFmtId="0" fontId="0" fillId="0" borderId="0" xfId="3" applyNumberFormat="1" applyFont="1" applyFill="1" applyAlignment="1">
      <alignment horizontal="left" vertical="center"/>
    </xf>
    <xf numFmtId="0" fontId="0" fillId="0" borderId="0" xfId="4" applyFont="1" applyFill="1" applyAlignment="1">
      <alignment vertical="center"/>
    </xf>
    <xf numFmtId="0" fontId="0" fillId="0" borderId="0" xfId="4" applyNumberFormat="1" applyFont="1" applyFill="1" applyAlignment="1">
      <alignment vertical="center"/>
    </xf>
    <xf numFmtId="0" fontId="0" fillId="0" borderId="0" xfId="4" applyNumberFormat="1" applyFont="1" applyFill="1" applyBorder="1" applyAlignment="1">
      <alignment horizontal="right" vertical="center"/>
    </xf>
    <xf numFmtId="0" fontId="0" fillId="0" borderId="0" xfId="4" applyFont="1" applyFill="1" applyBorder="1" applyAlignment="1">
      <alignment horizontal="right" vertical="center"/>
    </xf>
    <xf numFmtId="41" fontId="0" fillId="0" borderId="2" xfId="4" applyNumberFormat="1" applyFont="1" applyFill="1" applyBorder="1" applyAlignment="1">
      <alignment vertical="center"/>
    </xf>
    <xf numFmtId="0" fontId="0" fillId="0" borderId="4" xfId="4" applyNumberFormat="1" applyFont="1" applyFill="1" applyBorder="1" applyAlignment="1">
      <alignment horizontal="distributed" vertical="center" justifyLastLine="1"/>
    </xf>
    <xf numFmtId="41" fontId="0" fillId="0" borderId="0" xfId="4" applyNumberFormat="1" applyFont="1" applyFill="1" applyBorder="1" applyAlignment="1">
      <alignment vertical="center"/>
    </xf>
    <xf numFmtId="41" fontId="0" fillId="0" borderId="0" xfId="4" applyNumberFormat="1" applyFont="1" applyFill="1" applyBorder="1" applyAlignment="1">
      <alignment horizontal="right" vertical="center"/>
    </xf>
    <xf numFmtId="0" fontId="0" fillId="0" borderId="6" xfId="4" applyNumberFormat="1" applyFont="1" applyFill="1" applyBorder="1" applyAlignment="1">
      <alignment horizontal="distributed" vertical="center" justifyLastLine="1"/>
    </xf>
    <xf numFmtId="41" fontId="0" fillId="0" borderId="0" xfId="4" applyNumberFormat="1" applyFont="1" applyFill="1" applyAlignment="1">
      <alignment vertical="center"/>
    </xf>
    <xf numFmtId="41" fontId="11" fillId="0" borderId="11" xfId="4" applyNumberFormat="1" applyFont="1" applyFill="1" applyBorder="1" applyAlignment="1">
      <alignment vertical="center"/>
    </xf>
    <xf numFmtId="0" fontId="11" fillId="0" borderId="10" xfId="4" applyNumberFormat="1" applyFont="1" applyFill="1" applyBorder="1" applyAlignment="1">
      <alignment horizontal="center" vertical="center"/>
    </xf>
    <xf numFmtId="176" fontId="0" fillId="0" borderId="7" xfId="4" quotePrefix="1" applyNumberFormat="1" applyFont="1" applyFill="1" applyBorder="1" applyAlignment="1">
      <alignment horizontal="center" vertical="center"/>
    </xf>
    <xf numFmtId="0" fontId="0" fillId="0" borderId="27" xfId="4" applyNumberFormat="1" applyFont="1" applyFill="1" applyBorder="1" applyAlignment="1">
      <alignment horizontal="center" vertical="center"/>
    </xf>
    <xf numFmtId="0" fontId="0" fillId="0" borderId="0" xfId="4" applyFont="1" applyFill="1">
      <alignment vertical="center"/>
    </xf>
    <xf numFmtId="0" fontId="0" fillId="0" borderId="0" xfId="4" applyFont="1" applyFill="1" applyAlignment="1">
      <alignment horizontal="left" vertical="center"/>
    </xf>
    <xf numFmtId="0" fontId="5" fillId="0" borderId="0" xfId="4" applyNumberFormat="1" applyFont="1" applyFill="1" applyAlignment="1">
      <alignment horizontal="left" vertical="center"/>
    </xf>
    <xf numFmtId="0" fontId="0" fillId="0" borderId="0" xfId="4" applyFont="1" applyFill="1" applyBorder="1" applyAlignment="1">
      <alignment vertical="center"/>
    </xf>
    <xf numFmtId="0" fontId="0" fillId="0" borderId="0" xfId="5" applyFont="1" applyFill="1" applyAlignment="1">
      <alignment vertical="center"/>
    </xf>
    <xf numFmtId="0" fontId="0" fillId="0" borderId="0" xfId="5" applyNumberFormat="1" applyFont="1" applyFill="1" applyAlignment="1">
      <alignment vertical="center"/>
    </xf>
    <xf numFmtId="0" fontId="0" fillId="0" borderId="0" xfId="5" applyNumberFormat="1" applyFont="1" applyFill="1" applyBorder="1" applyAlignment="1">
      <alignment horizontal="right" vertical="center"/>
    </xf>
    <xf numFmtId="0" fontId="0" fillId="0" borderId="0" xfId="5" applyFont="1" applyFill="1" applyBorder="1" applyAlignment="1">
      <alignment horizontal="right" vertical="center"/>
    </xf>
    <xf numFmtId="0" fontId="0" fillId="0" borderId="11" xfId="5" applyNumberFormat="1" applyFont="1" applyFill="1" applyBorder="1" applyAlignment="1">
      <alignment horizontal="right" vertical="center"/>
    </xf>
    <xf numFmtId="0" fontId="0" fillId="0" borderId="0" xfId="5" applyNumberFormat="1" applyFont="1" applyFill="1" applyBorder="1" applyAlignment="1">
      <alignment horizontal="left" vertical="center"/>
    </xf>
    <xf numFmtId="181" fontId="0" fillId="0" borderId="2" xfId="5" applyNumberFormat="1" applyFont="1" applyFill="1" applyBorder="1" applyAlignment="1">
      <alignment vertical="center"/>
    </xf>
    <xf numFmtId="0" fontId="0" fillId="0" borderId="4" xfId="5" applyNumberFormat="1" applyFont="1" applyFill="1" applyBorder="1" applyAlignment="1">
      <alignment horizontal="center" vertical="center"/>
    </xf>
    <xf numFmtId="182" fontId="0" fillId="0" borderId="0" xfId="5" applyNumberFormat="1" applyFont="1" applyFill="1" applyBorder="1" applyAlignment="1">
      <alignment vertical="center"/>
    </xf>
    <xf numFmtId="0" fontId="0" fillId="0" borderId="6" xfId="5" applyNumberFormat="1" applyFont="1" applyFill="1" applyBorder="1" applyAlignment="1">
      <alignment horizontal="center" vertical="center"/>
    </xf>
    <xf numFmtId="182" fontId="0" fillId="0" borderId="11" xfId="5" applyNumberFormat="1" applyFont="1" applyFill="1" applyBorder="1" applyAlignment="1">
      <alignment vertical="center"/>
    </xf>
    <xf numFmtId="0" fontId="0" fillId="0" borderId="10" xfId="5" applyNumberFormat="1" applyFont="1" applyFill="1" applyBorder="1" applyAlignment="1">
      <alignment horizontal="center" vertical="center"/>
    </xf>
    <xf numFmtId="176" fontId="0" fillId="0" borderId="7" xfId="5" quotePrefix="1" applyNumberFormat="1" applyFont="1" applyFill="1" applyBorder="1" applyAlignment="1">
      <alignment horizontal="center" vertical="center"/>
    </xf>
    <xf numFmtId="176" fontId="0" fillId="0" borderId="19" xfId="5" quotePrefix="1" applyNumberFormat="1" applyFont="1" applyFill="1" applyBorder="1" applyAlignment="1">
      <alignment horizontal="center" vertical="center"/>
    </xf>
    <xf numFmtId="176" fontId="0" fillId="0" borderId="11" xfId="5" quotePrefix="1" applyNumberFormat="1" applyFont="1" applyFill="1" applyBorder="1" applyAlignment="1">
      <alignment horizontal="center" vertical="center"/>
    </xf>
    <xf numFmtId="0" fontId="0" fillId="0" borderId="27" xfId="5" applyNumberFormat="1" applyFont="1" applyFill="1" applyBorder="1" applyAlignment="1">
      <alignment horizontal="center" vertical="center"/>
    </xf>
    <xf numFmtId="0" fontId="0" fillId="0" borderId="0" xfId="5" applyFont="1" applyFill="1" applyAlignment="1">
      <alignment horizontal="left" vertical="center"/>
    </xf>
    <xf numFmtId="0" fontId="5" fillId="0" borderId="0" xfId="5" applyNumberFormat="1" applyFont="1" applyFill="1" applyAlignment="1">
      <alignment horizontal="left" vertical="center"/>
    </xf>
    <xf numFmtId="0" fontId="0" fillId="0" borderId="0" xfId="5" applyNumberFormat="1" applyFont="1" applyFill="1" applyAlignment="1">
      <alignment horizontal="left" vertical="center"/>
    </xf>
    <xf numFmtId="0" fontId="0" fillId="0" borderId="0" xfId="5" applyNumberFormat="1" applyFont="1" applyFill="1" applyBorder="1" applyAlignment="1">
      <alignment vertical="center"/>
    </xf>
    <xf numFmtId="0" fontId="0" fillId="0" borderId="1" xfId="5" applyNumberFormat="1" applyFont="1" applyFill="1" applyBorder="1" applyAlignment="1">
      <alignment horizontal="center" vertical="center"/>
    </xf>
    <xf numFmtId="0" fontId="0" fillId="0" borderId="0" xfId="5" applyFont="1" applyFill="1" applyBorder="1" applyAlignment="1">
      <alignment vertical="center"/>
    </xf>
    <xf numFmtId="183" fontId="0" fillId="0" borderId="0" xfId="2" applyNumberFormat="1" applyFont="1" applyFill="1" applyBorder="1" applyAlignment="1">
      <alignment horizontal="left" vertical="center"/>
    </xf>
    <xf numFmtId="38" fontId="0" fillId="0" borderId="0" xfId="2" applyFont="1" applyFill="1" applyBorder="1" applyAlignment="1">
      <alignment horizontal="left" vertical="center" indent="1"/>
    </xf>
    <xf numFmtId="0" fontId="0" fillId="0" borderId="5" xfId="5" applyNumberFormat="1" applyFont="1" applyFill="1" applyBorder="1" applyAlignment="1">
      <alignment vertical="center"/>
    </xf>
    <xf numFmtId="176" fontId="0" fillId="0" borderId="6" xfId="5" quotePrefix="1" applyNumberFormat="1" applyFont="1" applyFill="1" applyBorder="1" applyAlignment="1">
      <alignment horizontal="center" vertical="center"/>
    </xf>
    <xf numFmtId="182" fontId="0" fillId="0" borderId="5" xfId="5" applyNumberFormat="1" applyFont="1" applyFill="1" applyBorder="1" applyAlignment="1">
      <alignment vertical="center"/>
    </xf>
    <xf numFmtId="0" fontId="0" fillId="0" borderId="39" xfId="5" applyNumberFormat="1" applyFont="1" applyFill="1" applyBorder="1" applyAlignment="1">
      <alignment horizontal="center" vertical="center"/>
    </xf>
    <xf numFmtId="0" fontId="0" fillId="0" borderId="7" xfId="5" applyNumberFormat="1" applyFont="1" applyFill="1" applyBorder="1" applyAlignment="1">
      <alignment horizontal="center" vertical="center"/>
    </xf>
    <xf numFmtId="0" fontId="0" fillId="0" borderId="8" xfId="5" applyNumberFormat="1" applyFont="1" applyFill="1" applyBorder="1" applyAlignment="1">
      <alignment horizontal="center" vertical="center" wrapText="1"/>
    </xf>
    <xf numFmtId="0" fontId="0" fillId="0" borderId="1" xfId="5" applyNumberFormat="1" applyFont="1" applyFill="1" applyBorder="1" applyAlignment="1">
      <alignment horizontal="center" vertical="center" wrapText="1"/>
    </xf>
    <xf numFmtId="0" fontId="0" fillId="0" borderId="8" xfId="5" applyNumberFormat="1" applyFont="1" applyFill="1" applyBorder="1" applyAlignment="1">
      <alignment horizontal="center" vertical="center"/>
    </xf>
    <xf numFmtId="0" fontId="0" fillId="0" borderId="42" xfId="5" applyNumberFormat="1" applyFont="1" applyFill="1" applyBorder="1" applyAlignment="1">
      <alignment horizontal="center" vertical="center"/>
    </xf>
    <xf numFmtId="0" fontId="0" fillId="0" borderId="0" xfId="6" applyFont="1" applyFill="1" applyAlignment="1"/>
    <xf numFmtId="0" fontId="0" fillId="0" borderId="0" xfId="6" applyFont="1" applyFill="1" applyAlignment="1">
      <alignment horizontal="center" vertical="center"/>
    </xf>
    <xf numFmtId="0" fontId="0" fillId="0" borderId="0" xfId="6" applyFont="1" applyFill="1">
      <alignment vertical="center"/>
    </xf>
    <xf numFmtId="0" fontId="0" fillId="0" borderId="0" xfId="6" applyFont="1" applyFill="1" applyBorder="1" applyAlignment="1">
      <alignment horizontal="right" vertical="center"/>
    </xf>
    <xf numFmtId="0" fontId="0" fillId="0" borderId="0" xfId="6" applyFont="1" applyFill="1" applyBorder="1" applyAlignment="1">
      <alignment horizontal="left" vertical="center"/>
    </xf>
    <xf numFmtId="0" fontId="0" fillId="0" borderId="0" xfId="6" applyFont="1" applyFill="1" applyBorder="1" applyAlignment="1"/>
    <xf numFmtId="0" fontId="0" fillId="0" borderId="4" xfId="6" applyFont="1" applyFill="1" applyBorder="1">
      <alignment vertical="center"/>
    </xf>
    <xf numFmtId="0" fontId="0" fillId="0" borderId="6" xfId="6" applyFont="1" applyFill="1" applyBorder="1">
      <alignment vertical="center"/>
    </xf>
    <xf numFmtId="0" fontId="11" fillId="0" borderId="6" xfId="6" applyFont="1" applyFill="1" applyBorder="1">
      <alignment vertical="center"/>
    </xf>
    <xf numFmtId="0" fontId="0" fillId="0" borderId="7" xfId="6" applyFont="1" applyFill="1" applyBorder="1" applyAlignment="1">
      <alignment horizontal="center" vertical="center" wrapText="1"/>
    </xf>
    <xf numFmtId="0" fontId="0" fillId="0" borderId="8" xfId="6" applyFont="1" applyFill="1" applyBorder="1" applyAlignment="1">
      <alignment horizontal="center" vertical="center"/>
    </xf>
    <xf numFmtId="0" fontId="0" fillId="0" borderId="8" xfId="6" applyFont="1" applyFill="1" applyBorder="1" applyAlignment="1">
      <alignment horizontal="center" vertical="center" wrapText="1"/>
    </xf>
    <xf numFmtId="0" fontId="0" fillId="0" borderId="9" xfId="6" applyFont="1" applyFill="1" applyBorder="1" applyAlignment="1">
      <alignment horizontal="center" vertical="center" wrapText="1"/>
    </xf>
    <xf numFmtId="0" fontId="0" fillId="0" borderId="27" xfId="6" applyFont="1" applyFill="1" applyBorder="1" applyAlignment="1">
      <alignment horizontal="center" vertical="center"/>
    </xf>
    <xf numFmtId="0" fontId="0" fillId="0" borderId="0" xfId="6" applyFont="1" applyFill="1" applyAlignment="1">
      <alignment horizontal="right" vertical="center"/>
    </xf>
    <xf numFmtId="0" fontId="5" fillId="0" borderId="0" xfId="6" applyFont="1" applyFill="1">
      <alignment vertical="center"/>
    </xf>
    <xf numFmtId="184" fontId="0" fillId="0" borderId="2" xfId="6" quotePrefix="1" applyNumberFormat="1" applyFont="1" applyFill="1" applyBorder="1" applyAlignment="1">
      <alignment horizontal="right" vertical="center"/>
    </xf>
    <xf numFmtId="184" fontId="2" fillId="0" borderId="2" xfId="6" quotePrefix="1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right" vertical="center"/>
    </xf>
    <xf numFmtId="0" fontId="0" fillId="0" borderId="6" xfId="6" quotePrefix="1" applyFont="1" applyFill="1" applyBorder="1">
      <alignment vertical="center"/>
    </xf>
    <xf numFmtId="184" fontId="0" fillId="0" borderId="0" xfId="6" quotePrefix="1" applyNumberFormat="1" applyFont="1" applyFill="1" applyBorder="1" applyAlignment="1">
      <alignment horizontal="right" vertical="center"/>
    </xf>
    <xf numFmtId="184" fontId="2" fillId="0" borderId="0" xfId="6" quotePrefix="1" applyNumberFormat="1" applyFont="1" applyFill="1" applyBorder="1" applyAlignment="1">
      <alignment horizontal="right" vertical="center"/>
    </xf>
    <xf numFmtId="0" fontId="0" fillId="0" borderId="0" xfId="6" quotePrefix="1" applyFont="1" applyFill="1" applyBorder="1" applyAlignment="1">
      <alignment horizontal="right" vertical="center"/>
    </xf>
    <xf numFmtId="0" fontId="2" fillId="0" borderId="0" xfId="6" quotePrefix="1" applyFont="1" applyFill="1" applyBorder="1" applyAlignment="1">
      <alignment horizontal="right" vertical="center"/>
    </xf>
    <xf numFmtId="184" fontId="0" fillId="0" borderId="0" xfId="6" applyNumberFormat="1" applyFont="1" applyFill="1" applyBorder="1" applyAlignment="1">
      <alignment horizontal="right" vertical="center"/>
    </xf>
    <xf numFmtId="184" fontId="2" fillId="0" borderId="0" xfId="6" applyNumberFormat="1" applyFont="1" applyFill="1" applyBorder="1" applyAlignment="1">
      <alignment horizontal="right" vertical="center"/>
    </xf>
    <xf numFmtId="184" fontId="11" fillId="0" borderId="0" xfId="6" quotePrefix="1" applyNumberFormat="1" applyFont="1" applyFill="1" applyBorder="1" applyAlignment="1">
      <alignment horizontal="right" vertical="center"/>
    </xf>
    <xf numFmtId="0" fontId="0" fillId="0" borderId="19" xfId="6" quotePrefix="1" applyFont="1" applyFill="1" applyBorder="1" applyAlignment="1">
      <alignment horizontal="center" vertical="center"/>
    </xf>
    <xf numFmtId="0" fontId="0" fillId="0" borderId="0" xfId="7" applyFont="1" applyFill="1" applyAlignment="1"/>
    <xf numFmtId="0" fontId="0" fillId="0" borderId="0" xfId="7" applyFont="1" applyFill="1" applyAlignment="1">
      <alignment horizontal="center" vertical="center"/>
    </xf>
    <xf numFmtId="0" fontId="0" fillId="0" borderId="0" xfId="7" applyFont="1" applyFill="1">
      <alignment vertical="center"/>
    </xf>
    <xf numFmtId="0" fontId="0" fillId="0" borderId="0" xfId="7" applyFont="1" applyFill="1" applyAlignment="1">
      <alignment horizontal="right" vertical="center"/>
    </xf>
    <xf numFmtId="0" fontId="0" fillId="0" borderId="0" xfId="7" applyFont="1" applyFill="1" applyBorder="1" applyAlignment="1">
      <alignment horizontal="left" vertical="center"/>
    </xf>
    <xf numFmtId="0" fontId="0" fillId="0" borderId="0" xfId="7" applyFont="1" applyFill="1" applyBorder="1" applyAlignment="1">
      <alignment horizontal="right" vertical="center"/>
    </xf>
    <xf numFmtId="0" fontId="0" fillId="0" borderId="11" xfId="7" applyFont="1" applyFill="1" applyBorder="1" applyAlignment="1">
      <alignment vertical="center"/>
    </xf>
    <xf numFmtId="0" fontId="0" fillId="0" borderId="4" xfId="7" applyFont="1" applyFill="1" applyBorder="1">
      <alignment vertical="center"/>
    </xf>
    <xf numFmtId="0" fontId="0" fillId="0" borderId="0" xfId="7" applyFont="1" applyFill="1" applyBorder="1" applyAlignment="1"/>
    <xf numFmtId="0" fontId="11" fillId="0" borderId="6" xfId="7" applyFont="1" applyFill="1" applyBorder="1">
      <alignment vertical="center"/>
    </xf>
    <xf numFmtId="0" fontId="0" fillId="0" borderId="6" xfId="7" applyFont="1" applyFill="1" applyBorder="1">
      <alignment vertical="center"/>
    </xf>
    <xf numFmtId="0" fontId="11" fillId="0" borderId="10" xfId="7" applyFont="1" applyFill="1" applyBorder="1" applyAlignment="1">
      <alignment horizontal="center" vertical="center"/>
    </xf>
    <xf numFmtId="0" fontId="0" fillId="0" borderId="7" xfId="7" applyFont="1" applyFill="1" applyBorder="1" applyAlignment="1">
      <alignment horizontal="center" vertical="center" wrapText="1"/>
    </xf>
    <xf numFmtId="0" fontId="0" fillId="0" borderId="8" xfId="7" applyFont="1" applyFill="1" applyBorder="1" applyAlignment="1">
      <alignment horizontal="center" vertical="center"/>
    </xf>
    <xf numFmtId="0" fontId="0" fillId="0" borderId="8" xfId="7" applyFont="1" applyFill="1" applyBorder="1" applyAlignment="1">
      <alignment horizontal="center" vertical="center" wrapText="1"/>
    </xf>
    <xf numFmtId="0" fontId="0" fillId="0" borderId="9" xfId="7" applyFont="1" applyFill="1" applyBorder="1" applyAlignment="1">
      <alignment horizontal="center" vertical="center" wrapText="1"/>
    </xf>
    <xf numFmtId="0" fontId="0" fillId="0" borderId="27" xfId="7" applyFont="1" applyFill="1" applyBorder="1" applyAlignment="1">
      <alignment horizontal="center" vertical="center"/>
    </xf>
    <xf numFmtId="0" fontId="5" fillId="0" borderId="0" xfId="7" applyFont="1" applyFill="1">
      <alignment vertical="center"/>
    </xf>
    <xf numFmtId="0" fontId="0" fillId="0" borderId="0" xfId="7" applyFont="1" applyFill="1" applyAlignment="1">
      <alignment horizontal="left"/>
    </xf>
    <xf numFmtId="182" fontId="11" fillId="0" borderId="17" xfId="0" applyNumberFormat="1" applyFont="1" applyFill="1" applyBorder="1" applyAlignment="1">
      <alignment horizontal="center" vertical="center"/>
    </xf>
    <xf numFmtId="182" fontId="11" fillId="0" borderId="0" xfId="0" applyNumberFormat="1" applyFont="1" applyFill="1" applyBorder="1" applyAlignment="1">
      <alignment horizontal="center" vertical="center"/>
    </xf>
    <xf numFmtId="181" fontId="11" fillId="0" borderId="0" xfId="0" applyNumberFormat="1" applyFont="1" applyFill="1" applyBorder="1" applyAlignment="1">
      <alignment horizontal="center" vertical="center"/>
    </xf>
    <xf numFmtId="182" fontId="0" fillId="0" borderId="5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center" vertical="center"/>
    </xf>
    <xf numFmtId="182" fontId="11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82" fontId="11" fillId="0" borderId="11" xfId="0" applyNumberFormat="1" applyFont="1" applyFill="1" applyBorder="1" applyAlignment="1">
      <alignment horizontal="center" vertical="center"/>
    </xf>
    <xf numFmtId="181" fontId="11" fillId="0" borderId="11" xfId="0" applyNumberFormat="1" applyFont="1" applyFill="1" applyBorder="1" applyAlignment="1">
      <alignment horizontal="center" vertical="center"/>
    </xf>
    <xf numFmtId="182" fontId="0" fillId="0" borderId="2" xfId="0" applyNumberFormat="1" applyFont="1" applyFill="1" applyBorder="1" applyAlignment="1">
      <alignment horizontal="center" vertical="center"/>
    </xf>
    <xf numFmtId="181" fontId="0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6" applyFont="1" applyFill="1" applyBorder="1" applyAlignment="1"/>
    <xf numFmtId="0" fontId="14" fillId="0" borderId="0" xfId="6" applyFont="1" applyFill="1" applyBorder="1" applyAlignment="1"/>
    <xf numFmtId="0" fontId="2" fillId="0" borderId="0" xfId="3" applyNumberFormat="1" applyFont="1" applyFill="1" applyBorder="1" applyAlignment="1">
      <alignment vertical="center"/>
    </xf>
    <xf numFmtId="0" fontId="2" fillId="0" borderId="0" xfId="4" applyFont="1" applyFill="1" applyAlignment="1">
      <alignment horizontal="left" vertical="center"/>
    </xf>
    <xf numFmtId="0" fontId="2" fillId="0" borderId="0" xfId="4" applyNumberFormat="1" applyFont="1" applyFill="1" applyBorder="1" applyAlignment="1">
      <alignment horizontal="right" vertical="center"/>
    </xf>
    <xf numFmtId="0" fontId="2" fillId="0" borderId="2" xfId="4" applyNumberFormat="1" applyFont="1" applyFill="1" applyBorder="1" applyAlignment="1">
      <alignment horizontal="right" vertical="center"/>
    </xf>
    <xf numFmtId="0" fontId="2" fillId="0" borderId="0" xfId="4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7" applyFont="1" applyFill="1" applyBorder="1" applyAlignment="1">
      <alignment vertical="center"/>
    </xf>
    <xf numFmtId="0" fontId="2" fillId="0" borderId="0" xfId="7" applyFont="1" applyFill="1" applyAlignment="1">
      <alignment horizontal="center" vertical="center"/>
    </xf>
    <xf numFmtId="0" fontId="2" fillId="0" borderId="0" xfId="7" applyFont="1" applyFill="1" applyAlignment="1"/>
    <xf numFmtId="178" fontId="0" fillId="0" borderId="2" xfId="2" applyNumberFormat="1" applyFont="1" applyFill="1" applyBorder="1" applyAlignment="1">
      <alignment vertical="center"/>
    </xf>
    <xf numFmtId="177" fontId="0" fillId="0" borderId="2" xfId="2" applyNumberFormat="1" applyFont="1" applyFill="1" applyBorder="1" applyAlignment="1">
      <alignment vertical="center"/>
    </xf>
    <xf numFmtId="0" fontId="0" fillId="0" borderId="0" xfId="5" applyFont="1">
      <alignment vertical="center"/>
    </xf>
    <xf numFmtId="0" fontId="0" fillId="0" borderId="0" xfId="5" applyFont="1" applyAlignment="1">
      <alignment horizontal="right" vertical="center"/>
    </xf>
    <xf numFmtId="182" fontId="0" fillId="0" borderId="0" xfId="5" applyNumberFormat="1" applyFont="1" applyAlignment="1">
      <alignment horizontal="right" vertical="center"/>
    </xf>
    <xf numFmtId="182" fontId="0" fillId="0" borderId="2" xfId="5" applyNumberFormat="1" applyFont="1" applyBorder="1" applyAlignment="1">
      <alignment horizontal="right" vertical="center"/>
    </xf>
    <xf numFmtId="38" fontId="0" fillId="0" borderId="2" xfId="2" applyFont="1" applyFill="1" applyBorder="1" applyAlignment="1">
      <alignment horizontal="left" vertical="center" indent="1"/>
    </xf>
    <xf numFmtId="183" fontId="0" fillId="0" borderId="2" xfId="2" applyNumberFormat="1" applyFont="1" applyFill="1" applyBorder="1" applyAlignment="1">
      <alignment horizontal="left" vertical="center"/>
    </xf>
    <xf numFmtId="0" fontId="5" fillId="0" borderId="0" xfId="8" applyFont="1" applyAlignment="1">
      <alignment horizontal="left" vertical="center"/>
    </xf>
    <xf numFmtId="0" fontId="0" fillId="0" borderId="0" xfId="8" applyFont="1" applyAlignment="1">
      <alignment horizontal="left" vertical="center"/>
    </xf>
    <xf numFmtId="0" fontId="0" fillId="0" borderId="0" xfId="8" applyFont="1">
      <alignment vertical="center"/>
    </xf>
    <xf numFmtId="0" fontId="0" fillId="0" borderId="2" xfId="8" applyFont="1" applyBorder="1">
      <alignment vertical="center"/>
    </xf>
    <xf numFmtId="0" fontId="0" fillId="0" borderId="2" xfId="8" applyFont="1" applyBorder="1" applyAlignment="1">
      <alignment horizontal="right" vertical="center"/>
    </xf>
    <xf numFmtId="0" fontId="0" fillId="0" borderId="0" xfId="8" applyFont="1" applyAlignment="1">
      <alignment horizontal="right" vertical="center"/>
    </xf>
    <xf numFmtId="0" fontId="0" fillId="0" borderId="0" xfId="8" quotePrefix="1" applyFont="1" applyAlignment="1">
      <alignment horizontal="left" vertical="center"/>
    </xf>
    <xf numFmtId="0" fontId="0" fillId="0" borderId="0" xfId="8" applyFont="1" applyAlignment="1">
      <alignment horizontal="center" vertical="center" wrapText="1"/>
    </xf>
    <xf numFmtId="41" fontId="0" fillId="0" borderId="0" xfId="8" applyNumberFormat="1" applyFont="1">
      <alignment vertical="center"/>
    </xf>
    <xf numFmtId="41" fontId="0" fillId="0" borderId="0" xfId="8" applyNumberFormat="1" applyFont="1" applyAlignment="1">
      <alignment horizontal="right" vertical="center"/>
    </xf>
    <xf numFmtId="0" fontId="0" fillId="0" borderId="11" xfId="8" applyFont="1" applyBorder="1" applyAlignment="1">
      <alignment horizontal="right" vertical="center"/>
    </xf>
    <xf numFmtId="0" fontId="0" fillId="0" borderId="11" xfId="8" applyFont="1" applyBorder="1">
      <alignment vertical="center"/>
    </xf>
    <xf numFmtId="0" fontId="0" fillId="0" borderId="0" xfId="8" applyFont="1" applyAlignment="1">
      <alignment horizontal="right" vertical="top"/>
    </xf>
    <xf numFmtId="0" fontId="5" fillId="0" borderId="0" xfId="9" applyFont="1" applyAlignment="1">
      <alignment horizontal="left" vertical="center"/>
    </xf>
    <xf numFmtId="0" fontId="0" fillId="0" borderId="0" xfId="9" applyFont="1" applyAlignment="1">
      <alignment horizontal="left" vertical="center"/>
    </xf>
    <xf numFmtId="0" fontId="0" fillId="0" borderId="0" xfId="9" applyFont="1">
      <alignment vertical="center"/>
    </xf>
    <xf numFmtId="0" fontId="0" fillId="0" borderId="0" xfId="9" applyFont="1" applyAlignment="1">
      <alignment horizontal="right" vertical="center"/>
    </xf>
    <xf numFmtId="0" fontId="0" fillId="0" borderId="0" xfId="9" quotePrefix="1" applyFont="1" applyAlignment="1">
      <alignment horizontal="right" vertical="center"/>
    </xf>
    <xf numFmtId="0" fontId="0" fillId="0" borderId="0" xfId="9" quotePrefix="1" applyFont="1" applyAlignment="1">
      <alignment horizontal="left" vertical="center"/>
    </xf>
    <xf numFmtId="0" fontId="0" fillId="0" borderId="2" xfId="1" applyNumberFormat="1" applyFont="1" applyFill="1" applyBorder="1" applyAlignment="1">
      <alignment horizontal="center" vertical="center"/>
    </xf>
    <xf numFmtId="0" fontId="0" fillId="0" borderId="16" xfId="1" applyNumberFormat="1" applyFont="1" applyFill="1" applyBorder="1" applyAlignment="1">
      <alignment horizontal="center" vertical="center"/>
    </xf>
    <xf numFmtId="0" fontId="0" fillId="0" borderId="18" xfId="3" applyNumberFormat="1" applyFont="1" applyFill="1" applyBorder="1" applyAlignment="1">
      <alignment horizontal="center" vertical="center"/>
    </xf>
    <xf numFmtId="0" fontId="0" fillId="0" borderId="13" xfId="3" applyNumberFormat="1" applyFont="1" applyFill="1" applyBorder="1" applyAlignment="1">
      <alignment horizontal="center" vertical="center"/>
    </xf>
    <xf numFmtId="0" fontId="0" fillId="0" borderId="20" xfId="3" applyNumberFormat="1" applyFont="1" applyFill="1" applyBorder="1" applyAlignment="1">
      <alignment horizontal="center" vertical="center"/>
    </xf>
    <xf numFmtId="0" fontId="0" fillId="0" borderId="4" xfId="5" applyNumberFormat="1" applyFont="1" applyFill="1" applyBorder="1" applyAlignment="1">
      <alignment horizontal="center" vertical="center"/>
    </xf>
    <xf numFmtId="38" fontId="0" fillId="0" borderId="5" xfId="2" applyFont="1" applyFill="1" applyBorder="1" applyAlignment="1">
      <alignment vertical="center"/>
    </xf>
    <xf numFmtId="38" fontId="0" fillId="0" borderId="0" xfId="2" applyFont="1" applyFill="1" applyBorder="1" applyAlignment="1">
      <alignment vertical="center"/>
    </xf>
    <xf numFmtId="38" fontId="0" fillId="0" borderId="3" xfId="2" applyFont="1" applyFill="1" applyBorder="1" applyAlignment="1">
      <alignment vertical="center"/>
    </xf>
    <xf numFmtId="38" fontId="0" fillId="0" borderId="2" xfId="2" applyFont="1" applyFill="1" applyBorder="1" applyAlignment="1">
      <alignment vertical="center"/>
    </xf>
    <xf numFmtId="38" fontId="0" fillId="0" borderId="0" xfId="2" applyFont="1" applyFill="1" applyBorder="1" applyAlignment="1">
      <alignment horizontal="right" vertical="center"/>
    </xf>
    <xf numFmtId="38" fontId="0" fillId="0" borderId="2" xfId="2" applyFont="1" applyFill="1" applyBorder="1" applyAlignment="1">
      <alignment horizontal="right" vertical="center"/>
    </xf>
    <xf numFmtId="38" fontId="0" fillId="0" borderId="1" xfId="2" applyFont="1" applyFill="1" applyBorder="1" applyAlignment="1">
      <alignment vertical="center"/>
    </xf>
    <xf numFmtId="0" fontId="11" fillId="0" borderId="10" xfId="6" applyFont="1" applyFill="1" applyBorder="1" applyAlignment="1">
      <alignment horizontal="center" vertical="center"/>
    </xf>
    <xf numFmtId="38" fontId="11" fillId="0" borderId="11" xfId="2" applyFont="1" applyFill="1" applyBorder="1" applyAlignment="1">
      <alignment horizontal="right" vertical="center"/>
    </xf>
    <xf numFmtId="38" fontId="0" fillId="0" borderId="2" xfId="2" applyFont="1" applyFill="1" applyBorder="1" applyAlignment="1">
      <alignment vertical="center"/>
    </xf>
    <xf numFmtId="176" fontId="0" fillId="0" borderId="4" xfId="1" quotePrefix="1" applyNumberFormat="1" applyFont="1" applyFill="1" applyBorder="1" applyAlignment="1">
      <alignment horizontal="center" vertical="center"/>
    </xf>
    <xf numFmtId="176" fontId="0" fillId="0" borderId="4" xfId="3" quotePrefix="1" applyNumberFormat="1" applyFont="1" applyFill="1" applyBorder="1" applyAlignment="1">
      <alignment horizontal="center" vertical="center"/>
    </xf>
    <xf numFmtId="3" fontId="0" fillId="0" borderId="2" xfId="3" applyNumberFormat="1" applyFont="1" applyFill="1" applyBorder="1" applyAlignment="1">
      <alignment vertical="center"/>
    </xf>
    <xf numFmtId="0" fontId="0" fillId="0" borderId="2" xfId="3" applyNumberFormat="1" applyFont="1" applyFill="1" applyBorder="1" applyAlignment="1">
      <alignment vertical="center"/>
    </xf>
    <xf numFmtId="0" fontId="0" fillId="0" borderId="2" xfId="3" applyNumberFormat="1" applyFont="1" applyFill="1" applyBorder="1" applyAlignment="1">
      <alignment horizontal="right" vertical="center"/>
    </xf>
    <xf numFmtId="176" fontId="0" fillId="0" borderId="4" xfId="3" quotePrefix="1" applyNumberFormat="1" applyFont="1" applyFill="1" applyBorder="1" applyAlignment="1">
      <alignment horizontal="center" vertical="center" shrinkToFit="1"/>
    </xf>
    <xf numFmtId="180" fontId="0" fillId="0" borderId="2" xfId="3" applyNumberFormat="1" applyFont="1" applyFill="1" applyBorder="1" applyAlignment="1">
      <alignment vertical="center"/>
    </xf>
    <xf numFmtId="41" fontId="11" fillId="0" borderId="11" xfId="4" applyNumberFormat="1" applyFont="1" applyFill="1" applyBorder="1">
      <alignment vertical="center"/>
    </xf>
    <xf numFmtId="41" fontId="2" fillId="0" borderId="0" xfId="4" applyNumberFormat="1" applyFill="1">
      <alignment vertical="center"/>
    </xf>
    <xf numFmtId="41" fontId="0" fillId="0" borderId="0" xfId="4" applyNumberFormat="1" applyFont="1" applyFill="1" applyAlignment="1">
      <alignment horizontal="right" vertical="center"/>
    </xf>
    <xf numFmtId="41" fontId="2" fillId="0" borderId="0" xfId="4" applyNumberFormat="1" applyFill="1" applyAlignment="1">
      <alignment horizontal="right" vertical="center"/>
    </xf>
    <xf numFmtId="41" fontId="2" fillId="0" borderId="2" xfId="4" applyNumberFormat="1" applyFill="1" applyBorder="1">
      <alignment vertical="center"/>
    </xf>
    <xf numFmtId="182" fontId="0" fillId="0" borderId="41" xfId="5" applyNumberFormat="1" applyFont="1" applyFill="1" applyBorder="1">
      <alignment vertical="center"/>
    </xf>
    <xf numFmtId="182" fontId="0" fillId="0" borderId="40" xfId="5" applyNumberFormat="1" applyFont="1" applyFill="1" applyBorder="1">
      <alignment vertical="center"/>
    </xf>
    <xf numFmtId="182" fontId="0" fillId="0" borderId="5" xfId="5" applyNumberFormat="1" applyFont="1" applyFill="1" applyBorder="1">
      <alignment vertical="center"/>
    </xf>
    <xf numFmtId="182" fontId="0" fillId="0" borderId="0" xfId="5" applyNumberFormat="1" applyFont="1" applyFill="1">
      <alignment vertical="center"/>
    </xf>
    <xf numFmtId="182" fontId="0" fillId="0" borderId="0" xfId="5" quotePrefix="1" applyNumberFormat="1" applyFont="1" applyFill="1" applyAlignment="1">
      <alignment horizontal="right" vertical="center"/>
    </xf>
    <xf numFmtId="182" fontId="0" fillId="0" borderId="0" xfId="5" applyNumberFormat="1" applyFont="1" applyFill="1" applyAlignment="1">
      <alignment horizontal="left" vertical="center"/>
    </xf>
    <xf numFmtId="182" fontId="0" fillId="0" borderId="3" xfId="5" applyNumberFormat="1" applyFont="1" applyFill="1" applyBorder="1">
      <alignment vertical="center"/>
    </xf>
    <xf numFmtId="182" fontId="0" fillId="0" borderId="2" xfId="5" applyNumberFormat="1" applyFont="1" applyFill="1" applyBorder="1">
      <alignment vertical="center"/>
    </xf>
    <xf numFmtId="0" fontId="0" fillId="0" borderId="0" xfId="5" quotePrefix="1" applyNumberFormat="1" applyFont="1" applyFill="1" applyBorder="1" applyAlignment="1">
      <alignment horizontal="right" vertical="center"/>
    </xf>
    <xf numFmtId="0" fontId="0" fillId="0" borderId="11" xfId="5" applyFont="1" applyFill="1" applyBorder="1" applyAlignment="1">
      <alignment horizontal="center" vertical="center"/>
    </xf>
    <xf numFmtId="0" fontId="0" fillId="0" borderId="0" xfId="5" applyFont="1" applyFill="1" applyAlignment="1">
      <alignment horizontal="center" vertical="center"/>
    </xf>
    <xf numFmtId="0" fontId="0" fillId="0" borderId="2" xfId="5" applyFont="1" applyFill="1" applyBorder="1" applyAlignment="1">
      <alignment horizontal="center" vertical="center" wrapText="1"/>
    </xf>
    <xf numFmtId="0" fontId="0" fillId="0" borderId="0" xfId="8" applyFont="1" applyFill="1" applyAlignment="1">
      <alignment horizontal="right" vertical="center"/>
    </xf>
    <xf numFmtId="0" fontId="0" fillId="0" borderId="2" xfId="8" applyFont="1" applyFill="1" applyBorder="1" applyAlignment="1">
      <alignment horizontal="right" vertical="center"/>
    </xf>
    <xf numFmtId="0" fontId="0" fillId="0" borderId="0" xfId="8" applyFont="1" applyFill="1">
      <alignment vertical="center"/>
    </xf>
    <xf numFmtId="0" fontId="0" fillId="0" borderId="0" xfId="9" applyFont="1" applyFill="1" applyAlignment="1">
      <alignment horizontal="right" vertical="center"/>
    </xf>
    <xf numFmtId="0" fontId="0" fillId="0" borderId="58" xfId="9" applyFont="1" applyFill="1" applyBorder="1" applyAlignment="1">
      <alignment horizontal="center" vertical="center" wrapText="1"/>
    </xf>
    <xf numFmtId="41" fontId="11" fillId="0" borderId="17" xfId="0" applyNumberFormat="1" applyFont="1" applyFill="1" applyBorder="1" applyAlignment="1">
      <alignment vertical="center"/>
    </xf>
    <xf numFmtId="41" fontId="11" fillId="0" borderId="11" xfId="0" applyNumberFormat="1" applyFont="1" applyFill="1" applyBorder="1" applyAlignment="1">
      <alignment vertical="center"/>
    </xf>
    <xf numFmtId="41" fontId="0" fillId="0" borderId="5" xfId="0" applyNumberFormat="1" applyFill="1" applyBorder="1" applyAlignment="1">
      <alignment vertical="center"/>
    </xf>
    <xf numFmtId="41" fontId="0" fillId="0" borderId="0" xfId="0" applyNumberFormat="1" applyFill="1" applyAlignment="1">
      <alignment vertical="center"/>
    </xf>
    <xf numFmtId="41" fontId="0" fillId="0" borderId="3" xfId="0" applyNumberFormat="1" applyFill="1" applyBorder="1" applyAlignment="1">
      <alignment horizontal="right" vertical="center"/>
    </xf>
    <xf numFmtId="41" fontId="0" fillId="0" borderId="2" xfId="0" applyNumberFormat="1" applyFill="1" applyBorder="1" applyAlignment="1">
      <alignment horizontal="right" vertical="center"/>
    </xf>
    <xf numFmtId="41" fontId="0" fillId="0" borderId="2" xfId="0" applyNumberFormat="1" applyFill="1" applyBorder="1" applyAlignment="1">
      <alignment vertical="center"/>
    </xf>
    <xf numFmtId="0" fontId="0" fillId="0" borderId="0" xfId="9" applyFont="1" applyFill="1">
      <alignment vertical="center"/>
    </xf>
    <xf numFmtId="41" fontId="0" fillId="0" borderId="0" xfId="9" applyNumberFormat="1" applyFont="1" applyFill="1">
      <alignment vertical="center"/>
    </xf>
    <xf numFmtId="41" fontId="0" fillId="0" borderId="5" xfId="0" applyNumberFormat="1" applyFill="1" applyBorder="1" applyAlignment="1">
      <alignment horizontal="right" vertical="center"/>
    </xf>
    <xf numFmtId="41" fontId="0" fillId="0" borderId="0" xfId="0" applyNumberFormat="1" applyFill="1" applyAlignment="1">
      <alignment horizontal="right" vertical="center"/>
    </xf>
    <xf numFmtId="0" fontId="10" fillId="0" borderId="57" xfId="9" applyFont="1" applyFill="1" applyBorder="1" applyAlignment="1">
      <alignment horizontal="center" vertical="center"/>
    </xf>
    <xf numFmtId="0" fontId="7" fillId="0" borderId="23" xfId="9" applyFont="1" applyFill="1" applyBorder="1" applyAlignment="1">
      <alignment horizontal="center" vertical="center" wrapText="1"/>
    </xf>
    <xf numFmtId="41" fontId="0" fillId="0" borderId="49" xfId="9" applyNumberFormat="1" applyFont="1" applyFill="1" applyBorder="1" applyAlignment="1">
      <alignment horizontal="center" vertical="center"/>
    </xf>
    <xf numFmtId="41" fontId="0" fillId="0" borderId="12" xfId="9" applyNumberFormat="1" applyFont="1" applyFill="1" applyBorder="1" applyAlignment="1">
      <alignment horizontal="center" vertical="center"/>
    </xf>
    <xf numFmtId="41" fontId="0" fillId="0" borderId="0" xfId="9" applyNumberFormat="1" applyFont="1" applyFill="1" applyAlignment="1">
      <alignment horizontal="center" vertical="center"/>
    </xf>
    <xf numFmtId="41" fontId="0" fillId="0" borderId="0" xfId="9" applyNumberFormat="1" applyFont="1" applyFill="1" applyAlignment="1">
      <alignment horizontal="right" vertical="center"/>
    </xf>
    <xf numFmtId="176" fontId="0" fillId="0" borderId="4" xfId="5" quotePrefix="1" applyNumberFormat="1" applyFont="1" applyFill="1" applyBorder="1" applyAlignment="1">
      <alignment horizontal="center" vertical="center"/>
    </xf>
    <xf numFmtId="0" fontId="0" fillId="0" borderId="3" xfId="5" applyNumberFormat="1" applyFont="1" applyFill="1" applyBorder="1" applyAlignment="1">
      <alignment vertical="center"/>
    </xf>
    <xf numFmtId="0" fontId="2" fillId="0" borderId="0" xfId="6" applyFont="1" applyFill="1">
      <alignment vertical="center"/>
    </xf>
    <xf numFmtId="176" fontId="0" fillId="0" borderId="2" xfId="1" quotePrefix="1" applyNumberFormat="1" applyFont="1" applyFill="1" applyBorder="1" applyAlignment="1">
      <alignment horizontal="center" vertical="center"/>
    </xf>
    <xf numFmtId="176" fontId="0" fillId="0" borderId="4" xfId="1" quotePrefix="1" applyNumberFormat="1" applyFont="1" applyFill="1" applyBorder="1" applyAlignment="1">
      <alignment horizontal="center" vertical="center"/>
    </xf>
    <xf numFmtId="176" fontId="0" fillId="0" borderId="11" xfId="1" quotePrefix="1" applyNumberFormat="1" applyFont="1" applyFill="1" applyBorder="1" applyAlignment="1">
      <alignment horizontal="center" vertical="center"/>
    </xf>
    <xf numFmtId="176" fontId="0" fillId="0" borderId="10" xfId="1" quotePrefix="1" applyNumberFormat="1" applyFont="1" applyFill="1" applyBorder="1" applyAlignment="1">
      <alignment horizontal="center" vertical="center"/>
    </xf>
    <xf numFmtId="176" fontId="0" fillId="0" borderId="0" xfId="1" quotePrefix="1" applyNumberFormat="1" applyFont="1" applyFill="1" applyBorder="1" applyAlignment="1">
      <alignment horizontal="center" vertical="center"/>
    </xf>
    <xf numFmtId="176" fontId="0" fillId="0" borderId="6" xfId="1" quotePrefix="1" applyNumberFormat="1" applyFont="1" applyFill="1" applyBorder="1" applyAlignment="1">
      <alignment horizontal="center" vertical="center"/>
    </xf>
    <xf numFmtId="0" fontId="0" fillId="0" borderId="15" xfId="1" applyNumberFormat="1" applyFont="1" applyFill="1" applyBorder="1" applyAlignment="1">
      <alignment horizontal="center" vertical="center"/>
    </xf>
    <xf numFmtId="0" fontId="0" fillId="0" borderId="14" xfId="1" applyNumberFormat="1" applyFont="1" applyFill="1" applyBorder="1" applyAlignment="1">
      <alignment horizontal="center" vertical="center"/>
    </xf>
    <xf numFmtId="0" fontId="0" fillId="0" borderId="11" xfId="1" applyNumberFormat="1" applyFont="1" applyFill="1" applyBorder="1" applyAlignment="1">
      <alignment horizontal="center" vertical="center"/>
    </xf>
    <xf numFmtId="0" fontId="0" fillId="0" borderId="2" xfId="1" applyNumberFormat="1" applyFont="1" applyFill="1" applyBorder="1" applyAlignment="1">
      <alignment horizontal="center" vertical="center"/>
    </xf>
    <xf numFmtId="0" fontId="0" fillId="0" borderId="16" xfId="1" applyNumberFormat="1" applyFont="1" applyFill="1" applyBorder="1" applyAlignment="1">
      <alignment horizontal="center" vertical="center"/>
    </xf>
    <xf numFmtId="0" fontId="0" fillId="0" borderId="13" xfId="1" applyFont="1" applyFill="1" applyBorder="1" applyAlignment="1">
      <alignment horizontal="center" vertical="center"/>
    </xf>
    <xf numFmtId="0" fontId="0" fillId="0" borderId="16" xfId="1" applyNumberFormat="1" applyFont="1" applyFill="1" applyBorder="1" applyAlignment="1">
      <alignment horizontal="center" vertical="center" wrapText="1"/>
    </xf>
    <xf numFmtId="0" fontId="0" fillId="0" borderId="13" xfId="1" applyNumberFormat="1" applyFont="1" applyFill="1" applyBorder="1" applyAlignment="1">
      <alignment horizontal="center" vertical="center" wrapText="1"/>
    </xf>
    <xf numFmtId="0" fontId="0" fillId="0" borderId="19" xfId="3" applyNumberFormat="1" applyFont="1" applyFill="1" applyBorder="1" applyAlignment="1">
      <alignment horizontal="center" vertical="center" wrapText="1"/>
    </xf>
    <xf numFmtId="0" fontId="0" fillId="0" borderId="21" xfId="3" applyNumberFormat="1" applyFont="1" applyFill="1" applyBorder="1" applyAlignment="1">
      <alignment horizontal="center" vertical="center"/>
    </xf>
    <xf numFmtId="0" fontId="0" fillId="0" borderId="18" xfId="3" applyNumberFormat="1" applyFont="1" applyFill="1" applyBorder="1" applyAlignment="1">
      <alignment horizontal="center" vertical="center"/>
    </xf>
    <xf numFmtId="0" fontId="0" fillId="0" borderId="15" xfId="3" applyNumberFormat="1" applyFont="1" applyFill="1" applyBorder="1" applyAlignment="1">
      <alignment horizontal="center" vertical="center"/>
    </xf>
    <xf numFmtId="0" fontId="0" fillId="0" borderId="14" xfId="3" applyNumberFormat="1" applyFont="1" applyFill="1" applyBorder="1" applyAlignment="1">
      <alignment horizontal="center" vertical="center"/>
    </xf>
    <xf numFmtId="0" fontId="10" fillId="0" borderId="15" xfId="3" applyNumberFormat="1" applyFont="1" applyFill="1" applyBorder="1" applyAlignment="1">
      <alignment horizontal="center" vertical="center"/>
    </xf>
    <xf numFmtId="0" fontId="10" fillId="0" borderId="25" xfId="3" applyNumberFormat="1" applyFont="1" applyFill="1" applyBorder="1" applyAlignment="1">
      <alignment horizontal="center" vertical="center"/>
    </xf>
    <xf numFmtId="0" fontId="0" fillId="0" borderId="22" xfId="3" applyNumberFormat="1" applyFont="1" applyFill="1" applyBorder="1" applyAlignment="1">
      <alignment horizontal="center" vertical="center" wrapText="1"/>
    </xf>
    <xf numFmtId="0" fontId="0" fillId="0" borderId="13" xfId="3" applyNumberFormat="1" applyFont="1" applyFill="1" applyBorder="1" applyAlignment="1">
      <alignment horizontal="center" vertical="center" wrapText="1"/>
    </xf>
    <xf numFmtId="0" fontId="0" fillId="0" borderId="25" xfId="3" applyNumberFormat="1" applyFont="1" applyFill="1" applyBorder="1" applyAlignment="1">
      <alignment horizontal="center" vertical="center"/>
    </xf>
    <xf numFmtId="0" fontId="0" fillId="0" borderId="13" xfId="3" applyNumberFormat="1" applyFont="1" applyFill="1" applyBorder="1" applyAlignment="1">
      <alignment horizontal="center" vertical="center"/>
    </xf>
    <xf numFmtId="0" fontId="7" fillId="0" borderId="15" xfId="3" applyNumberFormat="1" applyFont="1" applyFill="1" applyBorder="1" applyAlignment="1">
      <alignment horizontal="center" vertical="center"/>
    </xf>
    <xf numFmtId="0" fontId="7" fillId="0" borderId="25" xfId="3" applyNumberFormat="1" applyFont="1" applyFill="1" applyBorder="1" applyAlignment="1">
      <alignment horizontal="center" vertical="center"/>
    </xf>
    <xf numFmtId="0" fontId="0" fillId="0" borderId="10" xfId="3" applyNumberFormat="1" applyFont="1" applyFill="1" applyBorder="1" applyAlignment="1">
      <alignment horizontal="center" vertical="center"/>
    </xf>
    <xf numFmtId="0" fontId="0" fillId="0" borderId="4" xfId="3" applyFont="1" applyFill="1" applyBorder="1" applyAlignment="1">
      <alignment horizontal="center" vertical="center"/>
    </xf>
    <xf numFmtId="0" fontId="0" fillId="0" borderId="11" xfId="3" applyNumberFormat="1" applyFont="1" applyFill="1" applyBorder="1" applyAlignment="1">
      <alignment horizontal="center" vertical="center"/>
    </xf>
    <xf numFmtId="0" fontId="0" fillId="0" borderId="0" xfId="3" applyNumberFormat="1" applyFont="1" applyFill="1" applyBorder="1" applyAlignment="1">
      <alignment horizontal="center" vertical="center"/>
    </xf>
    <xf numFmtId="0" fontId="0" fillId="0" borderId="2" xfId="3" applyNumberFormat="1" applyFont="1" applyFill="1" applyBorder="1" applyAlignment="1">
      <alignment horizontal="center" vertical="center"/>
    </xf>
    <xf numFmtId="0" fontId="0" fillId="0" borderId="26" xfId="3" applyNumberFormat="1" applyFont="1" applyFill="1" applyBorder="1" applyAlignment="1">
      <alignment horizontal="center" vertical="center"/>
    </xf>
    <xf numFmtId="0" fontId="0" fillId="0" borderId="23" xfId="3" applyNumberFormat="1" applyFont="1" applyFill="1" applyBorder="1" applyAlignment="1">
      <alignment horizontal="center" vertical="center"/>
    </xf>
    <xf numFmtId="0" fontId="0" fillId="0" borderId="24" xfId="3" applyNumberFormat="1" applyFont="1" applyFill="1" applyBorder="1" applyAlignment="1">
      <alignment horizontal="center" vertical="center"/>
    </xf>
    <xf numFmtId="0" fontId="0" fillId="0" borderId="20" xfId="3" applyNumberFormat="1" applyFont="1" applyFill="1" applyBorder="1" applyAlignment="1">
      <alignment horizontal="center" vertical="center"/>
    </xf>
    <xf numFmtId="183" fontId="0" fillId="0" borderId="30" xfId="2" applyNumberFormat="1" applyFont="1" applyFill="1" applyBorder="1" applyAlignment="1">
      <alignment horizontal="center" vertical="center"/>
    </xf>
    <xf numFmtId="183" fontId="0" fillId="0" borderId="28" xfId="2" applyNumberFormat="1" applyFont="1" applyFill="1" applyBorder="1" applyAlignment="1">
      <alignment horizontal="center" vertical="center"/>
    </xf>
    <xf numFmtId="183" fontId="0" fillId="0" borderId="29" xfId="2" applyNumberFormat="1" applyFont="1" applyFill="1" applyBorder="1" applyAlignment="1">
      <alignment horizontal="center" vertical="center"/>
    </xf>
    <xf numFmtId="0" fontId="0" fillId="0" borderId="17" xfId="5" applyNumberFormat="1" applyFont="1" applyFill="1" applyBorder="1" applyAlignment="1">
      <alignment horizontal="center" vertical="center"/>
    </xf>
    <xf numFmtId="0" fontId="0" fillId="0" borderId="36" xfId="5" applyNumberFormat="1" applyFont="1" applyFill="1" applyBorder="1" applyAlignment="1">
      <alignment horizontal="center" vertical="center"/>
    </xf>
    <xf numFmtId="0" fontId="0" fillId="0" borderId="19" xfId="5" applyNumberFormat="1" applyFont="1" applyFill="1" applyBorder="1" applyAlignment="1">
      <alignment horizontal="center" vertical="center"/>
    </xf>
    <xf numFmtId="0" fontId="0" fillId="0" borderId="11" xfId="5" applyNumberFormat="1" applyFont="1" applyFill="1" applyBorder="1" applyAlignment="1">
      <alignment horizontal="center" vertical="center"/>
    </xf>
    <xf numFmtId="183" fontId="0" fillId="0" borderId="2" xfId="2" applyNumberFormat="1" applyFont="1" applyFill="1" applyBorder="1" applyAlignment="1">
      <alignment horizontal="center" vertical="center"/>
    </xf>
    <xf numFmtId="183" fontId="0" fillId="0" borderId="35" xfId="2" applyNumberFormat="1" applyFont="1" applyFill="1" applyBorder="1" applyAlignment="1">
      <alignment horizontal="center" vertical="center"/>
    </xf>
    <xf numFmtId="183" fontId="0" fillId="0" borderId="33" xfId="2" applyNumberFormat="1" applyFont="1" applyFill="1" applyBorder="1" applyAlignment="1">
      <alignment horizontal="center" vertical="center"/>
    </xf>
    <xf numFmtId="183" fontId="0" fillId="0" borderId="34" xfId="2" applyNumberFormat="1" applyFont="1" applyFill="1" applyBorder="1" applyAlignment="1">
      <alignment horizontal="center" vertical="center"/>
    </xf>
    <xf numFmtId="183" fontId="0" fillId="0" borderId="32" xfId="2" applyNumberFormat="1" applyFont="1" applyFill="1" applyBorder="1" applyAlignment="1">
      <alignment horizontal="center" vertical="center"/>
    </xf>
    <xf numFmtId="183" fontId="0" fillId="0" borderId="31" xfId="2" applyNumberFormat="1" applyFont="1" applyFill="1" applyBorder="1" applyAlignment="1">
      <alignment horizontal="center" vertical="center"/>
    </xf>
    <xf numFmtId="183" fontId="0" fillId="0" borderId="0" xfId="2" applyNumberFormat="1" applyFont="1" applyFill="1" applyBorder="1" applyAlignment="1">
      <alignment horizontal="center" vertical="center"/>
    </xf>
    <xf numFmtId="0" fontId="0" fillId="0" borderId="12" xfId="5" applyNumberFormat="1" applyFont="1" applyFill="1" applyBorder="1" applyAlignment="1">
      <alignment horizontal="center" vertical="center"/>
    </xf>
    <xf numFmtId="0" fontId="0" fillId="0" borderId="37" xfId="5" applyNumberFormat="1" applyFont="1" applyFill="1" applyBorder="1" applyAlignment="1">
      <alignment horizontal="center" vertical="center"/>
    </xf>
    <xf numFmtId="0" fontId="0" fillId="0" borderId="10" xfId="5" applyNumberFormat="1" applyFont="1" applyFill="1" applyBorder="1" applyAlignment="1">
      <alignment horizontal="center" vertical="center"/>
    </xf>
    <xf numFmtId="0" fontId="0" fillId="0" borderId="4" xfId="5" applyNumberFormat="1" applyFont="1" applyFill="1" applyBorder="1" applyAlignment="1">
      <alignment horizontal="center" vertical="center"/>
    </xf>
    <xf numFmtId="0" fontId="0" fillId="0" borderId="38" xfId="5" applyNumberFormat="1" applyFont="1" applyFill="1" applyBorder="1" applyAlignment="1">
      <alignment horizontal="center" vertical="center"/>
    </xf>
    <xf numFmtId="0" fontId="0" fillId="0" borderId="6" xfId="6" quotePrefix="1" applyFont="1" applyFill="1" applyBorder="1" applyAlignment="1">
      <alignment horizontal="center" vertical="center"/>
    </xf>
    <xf numFmtId="0" fontId="0" fillId="0" borderId="4" xfId="6" applyFont="1" applyFill="1" applyBorder="1" applyAlignment="1">
      <alignment horizontal="center" vertical="center"/>
    </xf>
    <xf numFmtId="0" fontId="0" fillId="0" borderId="6" xfId="6" applyFont="1" applyFill="1" applyBorder="1" applyAlignment="1">
      <alignment horizontal="center" vertical="center"/>
    </xf>
    <xf numFmtId="0" fontId="11" fillId="0" borderId="10" xfId="6" applyFont="1" applyFill="1" applyBorder="1" applyAlignment="1">
      <alignment horizontal="center" vertical="center"/>
    </xf>
    <xf numFmtId="0" fontId="11" fillId="0" borderId="6" xfId="6" applyFont="1" applyFill="1" applyBorder="1" applyAlignment="1">
      <alignment horizontal="center" vertical="center"/>
    </xf>
    <xf numFmtId="176" fontId="0" fillId="0" borderId="0" xfId="8" applyNumberFormat="1" applyFont="1" applyAlignment="1">
      <alignment horizontal="center" vertical="center"/>
    </xf>
    <xf numFmtId="176" fontId="0" fillId="0" borderId="6" xfId="8" applyNumberFormat="1" applyFont="1" applyBorder="1" applyAlignment="1">
      <alignment horizontal="center" vertical="center"/>
    </xf>
    <xf numFmtId="38" fontId="0" fillId="0" borderId="5" xfId="2" applyFont="1" applyFill="1" applyBorder="1" applyAlignment="1">
      <alignment vertical="center"/>
    </xf>
    <xf numFmtId="38" fontId="0" fillId="0" borderId="0" xfId="2" applyFont="1" applyFill="1" applyBorder="1" applyAlignment="1">
      <alignment vertical="center"/>
    </xf>
    <xf numFmtId="0" fontId="0" fillId="0" borderId="2" xfId="8" applyFont="1" applyBorder="1" applyAlignment="1">
      <alignment horizontal="center" vertical="center"/>
    </xf>
    <xf numFmtId="49" fontId="0" fillId="0" borderId="42" xfId="8" applyNumberFormat="1" applyFont="1" applyBorder="1" applyAlignment="1">
      <alignment horizontal="center" vertical="center"/>
    </xf>
    <xf numFmtId="49" fontId="0" fillId="0" borderId="1" xfId="8" applyNumberFormat="1" applyFont="1" applyBorder="1" applyAlignment="1">
      <alignment horizontal="center" vertical="center"/>
    </xf>
    <xf numFmtId="49" fontId="0" fillId="0" borderId="59" xfId="8" applyNumberFormat="1" applyFont="1" applyBorder="1" applyAlignment="1">
      <alignment horizontal="center" vertical="center"/>
    </xf>
    <xf numFmtId="49" fontId="0" fillId="0" borderId="7" xfId="8" applyNumberFormat="1" applyFont="1" applyBorder="1" applyAlignment="1">
      <alignment horizontal="center" vertical="center"/>
    </xf>
    <xf numFmtId="49" fontId="0" fillId="0" borderId="19" xfId="8" applyNumberFormat="1" applyFont="1" applyFill="1" applyBorder="1" applyAlignment="1">
      <alignment horizontal="center" vertical="center"/>
    </xf>
    <xf numFmtId="49" fontId="0" fillId="0" borderId="11" xfId="8" applyNumberFormat="1" applyFont="1" applyFill="1" applyBorder="1" applyAlignment="1">
      <alignment horizontal="center" vertical="center"/>
    </xf>
    <xf numFmtId="176" fontId="0" fillId="0" borderId="6" xfId="8" quotePrefix="1" applyNumberFormat="1" applyFont="1" applyBorder="1" applyAlignment="1">
      <alignment horizontal="center" vertical="center"/>
    </xf>
    <xf numFmtId="176" fontId="11" fillId="0" borderId="11" xfId="8" applyNumberFormat="1" applyFont="1" applyBorder="1" applyAlignment="1">
      <alignment horizontal="center" vertical="center"/>
    </xf>
    <xf numFmtId="176" fontId="11" fillId="0" borderId="10" xfId="8" quotePrefix="1" applyNumberFormat="1" applyFont="1" applyBorder="1" applyAlignment="1">
      <alignment horizontal="center" vertical="center"/>
    </xf>
    <xf numFmtId="38" fontId="11" fillId="0" borderId="17" xfId="2" applyFont="1" applyFill="1" applyBorder="1" applyAlignment="1">
      <alignment vertical="center"/>
    </xf>
    <xf numFmtId="38" fontId="11" fillId="0" borderId="11" xfId="2" applyFont="1" applyFill="1" applyBorder="1" applyAlignment="1">
      <alignment vertical="center"/>
    </xf>
    <xf numFmtId="0" fontId="0" fillId="0" borderId="11" xfId="8" applyFont="1" applyBorder="1" applyAlignment="1">
      <alignment horizontal="center" vertical="center"/>
    </xf>
    <xf numFmtId="0" fontId="0" fillId="0" borderId="10" xfId="8" applyFont="1" applyBorder="1" applyAlignment="1">
      <alignment horizontal="center" vertical="center"/>
    </xf>
    <xf numFmtId="49" fontId="0" fillId="0" borderId="19" xfId="8" applyNumberFormat="1" applyFont="1" applyBorder="1" applyAlignment="1">
      <alignment horizontal="center" vertical="center"/>
    </xf>
    <xf numFmtId="49" fontId="0" fillId="0" borderId="11" xfId="8" applyNumberFormat="1" applyFont="1" applyBorder="1" applyAlignment="1">
      <alignment horizontal="center" vertical="center"/>
    </xf>
    <xf numFmtId="176" fontId="0" fillId="0" borderId="2" xfId="8" applyNumberFormat="1" applyFont="1" applyBorder="1" applyAlignment="1">
      <alignment horizontal="center" vertical="center"/>
    </xf>
    <xf numFmtId="176" fontId="0" fillId="0" borderId="4" xfId="8" quotePrefix="1" applyNumberFormat="1" applyFont="1" applyBorder="1" applyAlignment="1">
      <alignment horizontal="center" vertical="center"/>
    </xf>
    <xf numFmtId="38" fontId="0" fillId="0" borderId="3" xfId="2" applyFont="1" applyFill="1" applyBorder="1" applyAlignment="1">
      <alignment vertical="center"/>
    </xf>
    <xf numFmtId="38" fontId="0" fillId="0" borderId="2" xfId="2" applyFont="1" applyFill="1" applyBorder="1" applyAlignment="1">
      <alignment vertical="center"/>
    </xf>
    <xf numFmtId="38" fontId="0" fillId="0" borderId="0" xfId="2" applyFont="1" applyFill="1" applyBorder="1" applyAlignment="1">
      <alignment horizontal="right" vertical="center"/>
    </xf>
    <xf numFmtId="38" fontId="0" fillId="0" borderId="47" xfId="2" applyFont="1" applyFill="1" applyBorder="1" applyAlignment="1">
      <alignment horizontal="right" vertical="center"/>
    </xf>
    <xf numFmtId="38" fontId="0" fillId="0" borderId="46" xfId="2" applyFont="1" applyFill="1" applyBorder="1" applyAlignment="1">
      <alignment horizontal="right" vertical="center"/>
    </xf>
    <xf numFmtId="38" fontId="0" fillId="0" borderId="31" xfId="2" applyFont="1" applyFill="1" applyBorder="1" applyAlignment="1">
      <alignment horizontal="right" vertical="center"/>
    </xf>
    <xf numFmtId="38" fontId="11" fillId="0" borderId="11" xfId="2" applyFont="1" applyFill="1" applyBorder="1" applyAlignment="1">
      <alignment horizontal="right" vertical="center"/>
    </xf>
    <xf numFmtId="0" fontId="0" fillId="0" borderId="4" xfId="8" applyFont="1" applyBorder="1" applyAlignment="1">
      <alignment horizontal="center" vertical="center"/>
    </xf>
    <xf numFmtId="0" fontId="0" fillId="0" borderId="26" xfId="8" applyFont="1" applyBorder="1" applyAlignment="1">
      <alignment horizontal="center" vertical="center"/>
    </xf>
    <xf numFmtId="0" fontId="0" fillId="0" borderId="14" xfId="8" applyFont="1" applyBorder="1" applyAlignment="1">
      <alignment horizontal="center" vertical="center"/>
    </xf>
    <xf numFmtId="0" fontId="0" fillId="0" borderId="25" xfId="8" applyFont="1" applyBorder="1" applyAlignment="1">
      <alignment horizontal="center" vertical="center"/>
    </xf>
    <xf numFmtId="0" fontId="0" fillId="0" borderId="15" xfId="8" applyFont="1" applyBorder="1" applyAlignment="1">
      <alignment horizontal="center" vertical="center"/>
    </xf>
    <xf numFmtId="0" fontId="0" fillId="0" borderId="19" xfId="8" applyFont="1" applyBorder="1" applyAlignment="1">
      <alignment horizontal="center" vertical="center"/>
    </xf>
    <xf numFmtId="0" fontId="0" fillId="0" borderId="18" xfId="8" applyFont="1" applyBorder="1" applyAlignment="1">
      <alignment horizontal="center" vertical="center"/>
    </xf>
    <xf numFmtId="0" fontId="0" fillId="0" borderId="50" xfId="8" applyFont="1" applyBorder="1" applyAlignment="1">
      <alignment horizontal="center" vertical="center" wrapText="1"/>
    </xf>
    <xf numFmtId="0" fontId="0" fillId="0" borderId="49" xfId="8" applyFont="1" applyBorder="1" applyAlignment="1">
      <alignment horizontal="center" vertical="center" wrapText="1"/>
    </xf>
    <xf numFmtId="0" fontId="0" fillId="0" borderId="37" xfId="8" applyFont="1" applyBorder="1" applyAlignment="1">
      <alignment horizontal="center" vertical="center" wrapText="1"/>
    </xf>
    <xf numFmtId="41" fontId="11" fillId="0" borderId="34" xfId="0" applyNumberFormat="1" applyFont="1" applyBorder="1" applyAlignment="1">
      <alignment horizontal="center" vertical="center"/>
    </xf>
    <xf numFmtId="41" fontId="11" fillId="0" borderId="48" xfId="0" applyNumberFormat="1" applyFont="1" applyBorder="1" applyAlignment="1">
      <alignment horizontal="center" vertical="center"/>
    </xf>
    <xf numFmtId="41" fontId="11" fillId="0" borderId="33" xfId="0" applyNumberFormat="1" applyFont="1" applyBorder="1" applyAlignment="1">
      <alignment horizontal="center" vertical="center"/>
    </xf>
    <xf numFmtId="176" fontId="0" fillId="0" borderId="4" xfId="8" applyNumberFormat="1" applyFont="1" applyBorder="1" applyAlignment="1">
      <alignment horizontal="center" vertical="center"/>
    </xf>
    <xf numFmtId="38" fontId="0" fillId="0" borderId="2" xfId="2" applyFont="1" applyFill="1" applyBorder="1" applyAlignment="1">
      <alignment horizontal="right" vertical="center"/>
    </xf>
    <xf numFmtId="38" fontId="0" fillId="0" borderId="29" xfId="2" applyFont="1" applyFill="1" applyBorder="1" applyAlignment="1">
      <alignment horizontal="right" vertical="center"/>
    </xf>
    <xf numFmtId="38" fontId="0" fillId="0" borderId="51" xfId="2" applyFont="1" applyFill="1" applyBorder="1" applyAlignment="1">
      <alignment horizontal="right" vertical="center"/>
    </xf>
    <xf numFmtId="38" fontId="0" fillId="0" borderId="28" xfId="2" applyFont="1" applyFill="1" applyBorder="1" applyAlignment="1">
      <alignment horizontal="right" vertical="center"/>
    </xf>
    <xf numFmtId="41" fontId="0" fillId="0" borderId="44" xfId="0" applyNumberFormat="1" applyFill="1" applyBorder="1" applyAlignment="1">
      <alignment horizontal="center" vertical="center"/>
    </xf>
    <xf numFmtId="41" fontId="0" fillId="0" borderId="43" xfId="0" applyNumberFormat="1" applyFill="1" applyBorder="1" applyAlignment="1">
      <alignment horizontal="center" vertical="center"/>
    </xf>
    <xf numFmtId="41" fontId="0" fillId="0" borderId="40" xfId="0" applyNumberFormat="1" applyBorder="1" applyAlignment="1">
      <alignment horizontal="center" vertical="center"/>
    </xf>
    <xf numFmtId="41" fontId="0" fillId="0" borderId="47" xfId="0" applyNumberFormat="1" applyFill="1" applyBorder="1" applyAlignment="1">
      <alignment horizontal="center" vertical="center"/>
    </xf>
    <xf numFmtId="41" fontId="0" fillId="0" borderId="31" xfId="0" applyNumberFormat="1" applyFill="1" applyBorder="1" applyAlignment="1">
      <alignment horizontal="center" vertical="center"/>
    </xf>
    <xf numFmtId="41" fontId="0" fillId="0" borderId="47" xfId="0" applyNumberFormat="1" applyBorder="1" applyAlignment="1">
      <alignment horizontal="center" vertical="center"/>
    </xf>
    <xf numFmtId="41" fontId="0" fillId="0" borderId="46" xfId="0" applyNumberFormat="1" applyBorder="1" applyAlignment="1">
      <alignment horizontal="center" vertical="center"/>
    </xf>
    <xf numFmtId="41" fontId="0" fillId="0" borderId="31" xfId="0" applyNumberFormat="1" applyBorder="1" applyAlignment="1">
      <alignment horizontal="center" vertical="center"/>
    </xf>
    <xf numFmtId="41" fontId="0" fillId="0" borderId="45" xfId="0" applyNumberFormat="1" applyFill="1" applyBorder="1" applyAlignment="1">
      <alignment horizontal="center" vertical="center"/>
    </xf>
    <xf numFmtId="41" fontId="0" fillId="0" borderId="44" xfId="0" applyNumberFormat="1" applyFill="1" applyBorder="1" applyAlignment="1">
      <alignment horizontal="right" vertical="center"/>
    </xf>
    <xf numFmtId="41" fontId="0" fillId="0" borderId="43" xfId="0" applyNumberFormat="1" applyFill="1" applyBorder="1" applyAlignment="1">
      <alignment horizontal="right" vertical="center"/>
    </xf>
    <xf numFmtId="41" fontId="0" fillId="0" borderId="47" xfId="0" applyNumberFormat="1" applyFill="1" applyBorder="1" applyAlignment="1">
      <alignment horizontal="right" vertical="center"/>
    </xf>
    <xf numFmtId="41" fontId="0" fillId="0" borderId="31" xfId="0" applyNumberFormat="1" applyFill="1" applyBorder="1" applyAlignment="1">
      <alignment horizontal="right" vertical="center"/>
    </xf>
    <xf numFmtId="41" fontId="0" fillId="0" borderId="0" xfId="0" applyNumberFormat="1" applyFill="1" applyAlignment="1">
      <alignment horizontal="center" vertical="center"/>
    </xf>
    <xf numFmtId="176" fontId="0" fillId="0" borderId="0" xfId="9" applyNumberFormat="1" applyFont="1" applyFill="1" applyAlignment="1">
      <alignment horizontal="center" vertical="center"/>
    </xf>
    <xf numFmtId="176" fontId="0" fillId="0" borderId="6" xfId="9" quotePrefix="1" applyNumberFormat="1" applyFont="1" applyFill="1" applyBorder="1" applyAlignment="1">
      <alignment horizontal="center" vertical="center"/>
    </xf>
    <xf numFmtId="0" fontId="0" fillId="0" borderId="11" xfId="9" applyFont="1" applyBorder="1" applyAlignment="1">
      <alignment horizontal="center" vertical="center"/>
    </xf>
    <xf numFmtId="0" fontId="0" fillId="0" borderId="10" xfId="9" applyFont="1" applyBorder="1" applyAlignment="1">
      <alignment horizontal="center" vertical="center"/>
    </xf>
    <xf numFmtId="0" fontId="0" fillId="0" borderId="2" xfId="9" applyFont="1" applyBorder="1" applyAlignment="1">
      <alignment horizontal="center" vertical="center"/>
    </xf>
    <xf numFmtId="0" fontId="0" fillId="0" borderId="4" xfId="9" applyFont="1" applyBorder="1" applyAlignment="1">
      <alignment horizontal="center" vertical="center"/>
    </xf>
    <xf numFmtId="0" fontId="0" fillId="0" borderId="26" xfId="9" applyFont="1" applyFill="1" applyBorder="1" applyAlignment="1">
      <alignment horizontal="center" vertical="center"/>
    </xf>
    <xf numFmtId="0" fontId="0" fillId="0" borderId="25" xfId="9" applyFont="1" applyFill="1" applyBorder="1" applyAlignment="1">
      <alignment horizontal="center" vertical="center"/>
    </xf>
    <xf numFmtId="0" fontId="0" fillId="0" borderId="15" xfId="9" applyFont="1" applyFill="1" applyBorder="1" applyAlignment="1">
      <alignment horizontal="center" vertical="center"/>
    </xf>
    <xf numFmtId="0" fontId="0" fillId="0" borderId="14" xfId="9" applyFont="1" applyFill="1" applyBorder="1" applyAlignment="1">
      <alignment horizontal="center" vertical="center"/>
    </xf>
    <xf numFmtId="0" fontId="0" fillId="0" borderId="19" xfId="9" applyFont="1" applyFill="1" applyBorder="1" applyAlignment="1">
      <alignment horizontal="center" vertical="center"/>
    </xf>
    <xf numFmtId="0" fontId="0" fillId="0" borderId="18" xfId="9" applyFont="1" applyFill="1" applyBorder="1" applyAlignment="1">
      <alignment horizontal="center" vertical="center"/>
    </xf>
    <xf numFmtId="176" fontId="11" fillId="0" borderId="11" xfId="9" applyNumberFormat="1" applyFont="1" applyBorder="1" applyAlignment="1">
      <alignment horizontal="center" vertical="center"/>
    </xf>
    <xf numFmtId="176" fontId="11" fillId="0" borderId="10" xfId="9" quotePrefix="1" applyNumberFormat="1" applyFont="1" applyBorder="1" applyAlignment="1">
      <alignment horizontal="center" vertical="center"/>
    </xf>
    <xf numFmtId="176" fontId="0" fillId="0" borderId="0" xfId="9" applyNumberFormat="1" applyFont="1" applyAlignment="1">
      <alignment horizontal="center" vertical="center"/>
    </xf>
    <xf numFmtId="176" fontId="0" fillId="0" borderId="6" xfId="9" quotePrefix="1" applyNumberFormat="1" applyFont="1" applyBorder="1" applyAlignment="1">
      <alignment horizontal="center" vertical="center"/>
    </xf>
    <xf numFmtId="176" fontId="0" fillId="0" borderId="2" xfId="9" applyNumberFormat="1" applyFont="1" applyBorder="1" applyAlignment="1">
      <alignment horizontal="center" vertical="center"/>
    </xf>
    <xf numFmtId="176" fontId="0" fillId="0" borderId="4" xfId="9" quotePrefix="1" applyNumberFormat="1" applyFont="1" applyBorder="1" applyAlignment="1">
      <alignment horizontal="center" vertical="center"/>
    </xf>
    <xf numFmtId="0" fontId="0" fillId="0" borderId="11" xfId="9" applyFont="1" applyFill="1" applyBorder="1" applyAlignment="1">
      <alignment horizontal="center" vertical="center"/>
    </xf>
    <xf numFmtId="0" fontId="0" fillId="0" borderId="10" xfId="9" applyFont="1" applyFill="1" applyBorder="1" applyAlignment="1">
      <alignment horizontal="center" vertical="center"/>
    </xf>
    <xf numFmtId="0" fontId="0" fillId="0" borderId="2" xfId="9" applyFont="1" applyFill="1" applyBorder="1" applyAlignment="1">
      <alignment horizontal="center" vertical="center"/>
    </xf>
    <xf numFmtId="0" fontId="0" fillId="0" borderId="4" xfId="9" applyFont="1" applyFill="1" applyBorder="1" applyAlignment="1">
      <alignment horizontal="center" vertical="center"/>
    </xf>
    <xf numFmtId="176" fontId="11" fillId="0" borderId="11" xfId="9" applyNumberFormat="1" applyFont="1" applyFill="1" applyBorder="1" applyAlignment="1">
      <alignment horizontal="center" vertical="center"/>
    </xf>
    <xf numFmtId="176" fontId="11" fillId="0" borderId="10" xfId="9" quotePrefix="1" applyNumberFormat="1" applyFont="1" applyFill="1" applyBorder="1" applyAlignment="1">
      <alignment horizontal="center" vertical="center"/>
    </xf>
    <xf numFmtId="0" fontId="0" fillId="0" borderId="0" xfId="9" applyFont="1" applyFill="1" applyAlignment="1">
      <alignment horizontal="center" vertical="center" wrapText="1"/>
    </xf>
    <xf numFmtId="41" fontId="0" fillId="0" borderId="37" xfId="9" applyNumberFormat="1" applyFont="1" applyFill="1" applyBorder="1" applyAlignment="1">
      <alignment horizontal="center" vertical="center"/>
    </xf>
    <xf numFmtId="41" fontId="0" fillId="0" borderId="52" xfId="9" applyNumberFormat="1" applyFont="1" applyFill="1" applyBorder="1" applyAlignment="1">
      <alignment horizontal="center" vertical="center"/>
    </xf>
    <xf numFmtId="38" fontId="0" fillId="0" borderId="1" xfId="2" applyFont="1" applyFill="1" applyBorder="1" applyAlignment="1">
      <alignment vertical="center"/>
    </xf>
    <xf numFmtId="176" fontId="10" fillId="0" borderId="0" xfId="9" applyNumberFormat="1" applyFont="1" applyFill="1" applyAlignment="1">
      <alignment horizontal="center" vertical="center"/>
    </xf>
    <xf numFmtId="176" fontId="10" fillId="0" borderId="6" xfId="9" quotePrefix="1" applyNumberFormat="1" applyFont="1" applyFill="1" applyBorder="1" applyAlignment="1">
      <alignment horizontal="center" vertical="center"/>
    </xf>
    <xf numFmtId="176" fontId="0" fillId="0" borderId="2" xfId="9" applyNumberFormat="1" applyFont="1" applyFill="1" applyBorder="1" applyAlignment="1">
      <alignment horizontal="center" vertical="center"/>
    </xf>
    <xf numFmtId="176" fontId="0" fillId="0" borderId="4" xfId="9" applyNumberFormat="1" applyFont="1" applyFill="1" applyBorder="1" applyAlignment="1">
      <alignment horizontal="center" vertical="center"/>
    </xf>
    <xf numFmtId="0" fontId="0" fillId="0" borderId="36" xfId="9" applyFont="1" applyFill="1" applyBorder="1" applyAlignment="1">
      <alignment horizontal="center" vertical="center"/>
    </xf>
    <xf numFmtId="0" fontId="0" fillId="0" borderId="40" xfId="9" applyFont="1" applyFill="1" applyBorder="1" applyAlignment="1">
      <alignment horizontal="center" vertical="center"/>
    </xf>
    <xf numFmtId="0" fontId="0" fillId="0" borderId="55" xfId="9" applyFont="1" applyFill="1" applyBorder="1" applyAlignment="1">
      <alignment horizontal="center" vertical="center"/>
    </xf>
    <xf numFmtId="0" fontId="0" fillId="0" borderId="56" xfId="9" applyFont="1" applyFill="1" applyBorder="1" applyAlignment="1">
      <alignment horizontal="center" vertical="center" wrapText="1"/>
    </xf>
    <xf numFmtId="0" fontId="0" fillId="0" borderId="55" xfId="9" applyFont="1" applyFill="1" applyBorder="1" applyAlignment="1">
      <alignment horizontal="center" vertical="center" wrapText="1"/>
    </xf>
    <xf numFmtId="0" fontId="0" fillId="0" borderId="54" xfId="9" applyFont="1" applyFill="1" applyBorder="1" applyAlignment="1">
      <alignment horizontal="center" vertical="center" wrapText="1"/>
    </xf>
    <xf numFmtId="0" fontId="0" fillId="0" borderId="53" xfId="9" applyFont="1" applyFill="1" applyBorder="1" applyAlignment="1">
      <alignment horizontal="center" vertical="center" wrapText="1"/>
    </xf>
    <xf numFmtId="0" fontId="11" fillId="0" borderId="6" xfId="7" applyFont="1" applyBorder="1">
      <alignment vertical="center"/>
    </xf>
    <xf numFmtId="182" fontId="11" fillId="0" borderId="5" xfId="0" applyNumberFormat="1" applyFont="1" applyBorder="1" applyAlignment="1">
      <alignment horizontal="center" vertical="center"/>
    </xf>
    <xf numFmtId="182" fontId="11" fillId="0" borderId="0" xfId="0" applyNumberFormat="1" applyFont="1" applyAlignment="1">
      <alignment horizontal="center" vertical="center"/>
    </xf>
    <xf numFmtId="181" fontId="11" fillId="0" borderId="0" xfId="0" applyNumberFormat="1" applyFont="1" applyAlignment="1">
      <alignment horizontal="center" vertical="center"/>
    </xf>
    <xf numFmtId="0" fontId="0" fillId="0" borderId="0" xfId="7" applyFont="1" applyAlignment="1"/>
    <xf numFmtId="0" fontId="0" fillId="0" borderId="6" xfId="7" applyFont="1" applyBorder="1">
      <alignment vertical="center"/>
    </xf>
    <xf numFmtId="182" fontId="0" fillId="0" borderId="0" xfId="0" applyNumberFormat="1" applyAlignment="1">
      <alignment horizontal="center" vertical="center"/>
    </xf>
    <xf numFmtId="181" fontId="0" fillId="0" borderId="0" xfId="0" applyNumberFormat="1" applyAlignment="1">
      <alignment horizontal="center" vertical="center"/>
    </xf>
  </cellXfs>
  <cellStyles count="10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  <cellStyle name="標準 7" xfId="7" xr:uid="{00000000-0005-0000-0000-000007000000}"/>
    <cellStyle name="標準 8" xfId="8" xr:uid="{00000000-0005-0000-0000-000008000000}"/>
    <cellStyle name="標準 9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showGridLines="0" tabSelected="1" view="pageBreakPreview" zoomScaleNormal="100" zoomScaleSheetLayoutView="100" workbookViewId="0">
      <selection activeCell="K1" sqref="K1"/>
    </sheetView>
  </sheetViews>
  <sheetFormatPr defaultColWidth="7.5546875" defaultRowHeight="18" customHeight="1"/>
  <cols>
    <col min="1" max="1" width="10.44140625" style="2" customWidth="1"/>
    <col min="2" max="7" width="10" style="2" customWidth="1"/>
    <col min="8" max="9" width="10" style="1" customWidth="1"/>
    <col min="10" max="10" width="10.109375" style="1" customWidth="1"/>
    <col min="11" max="239" width="7.5546875" style="1" customWidth="1"/>
    <col min="240" max="16384" width="7.5546875" style="1"/>
  </cols>
  <sheetData>
    <row r="1" spans="1:9" ht="18" customHeight="1">
      <c r="A1" s="18" t="s">
        <v>47</v>
      </c>
      <c r="B1" s="17"/>
      <c r="C1" s="17"/>
      <c r="D1" s="17"/>
      <c r="E1" s="17"/>
      <c r="F1" s="17"/>
      <c r="G1" s="17"/>
    </row>
    <row r="2" spans="1:9" ht="12.6" thickBot="1">
      <c r="B2" s="6"/>
      <c r="C2" s="6"/>
      <c r="D2" s="6"/>
      <c r="E2" s="6"/>
      <c r="F2" s="6"/>
      <c r="G2" s="6"/>
      <c r="H2" s="5" t="s">
        <v>46</v>
      </c>
    </row>
    <row r="3" spans="1:9" ht="24.75" customHeight="1">
      <c r="A3" s="283" t="s">
        <v>28</v>
      </c>
      <c r="B3" s="283"/>
      <c r="C3" s="35" t="s">
        <v>45</v>
      </c>
      <c r="D3" s="24" t="s">
        <v>44</v>
      </c>
      <c r="E3" s="285" t="s">
        <v>43</v>
      </c>
      <c r="F3" s="24" t="s">
        <v>42</v>
      </c>
      <c r="G3" s="34" t="s">
        <v>41</v>
      </c>
      <c r="H3" s="33" t="s">
        <v>40</v>
      </c>
    </row>
    <row r="4" spans="1:9" ht="15.75" customHeight="1" thickBot="1">
      <c r="A4" s="284"/>
      <c r="B4" s="284"/>
      <c r="C4" s="32" t="s">
        <v>39</v>
      </c>
      <c r="D4" s="22" t="s">
        <v>38</v>
      </c>
      <c r="E4" s="286"/>
      <c r="F4" s="22" t="s">
        <v>37</v>
      </c>
      <c r="G4" s="20" t="s">
        <v>36</v>
      </c>
      <c r="H4" s="31" t="s">
        <v>35</v>
      </c>
    </row>
    <row r="5" spans="1:9" ht="15.75" customHeight="1">
      <c r="A5" s="277" t="s">
        <v>271</v>
      </c>
      <c r="B5" s="278"/>
      <c r="C5" s="10">
        <v>4284</v>
      </c>
      <c r="D5" s="8">
        <v>10517</v>
      </c>
      <c r="E5" s="8">
        <v>1905</v>
      </c>
      <c r="F5" s="8">
        <v>1614</v>
      </c>
      <c r="G5" s="30">
        <v>2.4500000000000002</v>
      </c>
      <c r="H5" s="29">
        <v>37.700000000000003</v>
      </c>
      <c r="I5" s="28"/>
    </row>
    <row r="6" spans="1:9" ht="15.75" customHeight="1">
      <c r="A6" s="279" t="s">
        <v>2</v>
      </c>
      <c r="B6" s="280"/>
      <c r="C6" s="10">
        <v>4348</v>
      </c>
      <c r="D6" s="8">
        <v>11223</v>
      </c>
      <c r="E6" s="8">
        <v>1829</v>
      </c>
      <c r="F6" s="8">
        <v>1611</v>
      </c>
      <c r="G6" s="30">
        <v>2.58</v>
      </c>
      <c r="H6" s="29">
        <v>37.1</v>
      </c>
      <c r="I6" s="28"/>
    </row>
    <row r="7" spans="1:9" ht="15.75" customHeight="1">
      <c r="A7" s="279" t="s">
        <v>254</v>
      </c>
      <c r="B7" s="280"/>
      <c r="C7" s="10">
        <v>4434</v>
      </c>
      <c r="D7" s="8">
        <v>11708</v>
      </c>
      <c r="E7" s="8">
        <v>1915</v>
      </c>
      <c r="F7" s="8">
        <v>1630</v>
      </c>
      <c r="G7" s="30">
        <v>2.64</v>
      </c>
      <c r="H7" s="29">
        <v>36.799999999999997</v>
      </c>
      <c r="I7" s="28"/>
    </row>
    <row r="8" spans="1:9" ht="15.75" customHeight="1">
      <c r="A8" s="279" t="s">
        <v>266</v>
      </c>
      <c r="B8" s="280"/>
      <c r="C8" s="10">
        <v>4326</v>
      </c>
      <c r="D8" s="8">
        <v>10388</v>
      </c>
      <c r="E8" s="8">
        <v>1651</v>
      </c>
      <c r="F8" s="8">
        <v>1578</v>
      </c>
      <c r="G8" s="30">
        <v>2.4</v>
      </c>
      <c r="H8" s="29">
        <v>36.5</v>
      </c>
      <c r="I8" s="28"/>
    </row>
    <row r="9" spans="1:9" ht="15.75" customHeight="1" thickBot="1">
      <c r="A9" s="275" t="s">
        <v>267</v>
      </c>
      <c r="B9" s="276"/>
      <c r="C9" s="218">
        <v>3868</v>
      </c>
      <c r="D9" s="219">
        <v>8761</v>
      </c>
      <c r="E9" s="219">
        <v>1442</v>
      </c>
      <c r="F9" s="219">
        <v>1370</v>
      </c>
      <c r="G9" s="183">
        <v>2.2599999999999998</v>
      </c>
      <c r="H9" s="184">
        <v>35.4</v>
      </c>
      <c r="I9" s="28"/>
    </row>
    <row r="10" spans="1:9" ht="15.75" customHeight="1">
      <c r="A10" s="2" t="s">
        <v>18</v>
      </c>
      <c r="B10" s="1"/>
      <c r="C10" s="19"/>
      <c r="D10" s="19"/>
      <c r="E10" s="19"/>
      <c r="F10" s="19"/>
      <c r="G10" s="19"/>
      <c r="H10" s="5"/>
    </row>
    <row r="11" spans="1:9" ht="15.75" customHeight="1">
      <c r="A11" s="179" t="s">
        <v>264</v>
      </c>
      <c r="B11" s="1"/>
      <c r="C11" s="19"/>
      <c r="D11" s="19"/>
      <c r="E11" s="19"/>
      <c r="F11" s="19"/>
      <c r="G11" s="19"/>
      <c r="H11" s="5"/>
    </row>
    <row r="12" spans="1:9" ht="15.75" customHeight="1">
      <c r="A12" s="2" t="s">
        <v>17</v>
      </c>
      <c r="B12" s="1"/>
      <c r="C12" s="19"/>
      <c r="D12" s="19"/>
      <c r="E12" s="19"/>
      <c r="F12" s="19"/>
      <c r="G12" s="19"/>
      <c r="H12" s="5"/>
    </row>
    <row r="13" spans="1:9" ht="15.75" customHeight="1">
      <c r="A13" s="7" t="s">
        <v>16</v>
      </c>
      <c r="B13" s="1"/>
      <c r="C13" s="19"/>
      <c r="D13" s="19"/>
      <c r="E13" s="19"/>
      <c r="F13" s="19"/>
      <c r="G13" s="19"/>
      <c r="H13" s="5"/>
    </row>
    <row r="14" spans="1:9" ht="15.75" customHeight="1">
      <c r="A14" s="1"/>
      <c r="H14" s="2"/>
    </row>
    <row r="15" spans="1:9" ht="15.75" customHeight="1">
      <c r="A15" s="18" t="s">
        <v>34</v>
      </c>
      <c r="B15" s="1"/>
      <c r="C15" s="17"/>
      <c r="D15" s="17"/>
      <c r="E15" s="17"/>
      <c r="F15" s="17"/>
      <c r="G15" s="17"/>
      <c r="H15" s="17"/>
    </row>
    <row r="16" spans="1:9" ht="25.5" customHeight="1">
      <c r="A16" s="1" t="s">
        <v>33</v>
      </c>
      <c r="B16" s="1"/>
      <c r="C16" s="1"/>
      <c r="D16" s="1"/>
      <c r="E16" s="1"/>
      <c r="F16" s="1"/>
      <c r="G16" s="1"/>
    </row>
    <row r="17" spans="1:8" ht="12.6" thickBot="1">
      <c r="A17" s="1"/>
      <c r="B17" s="1"/>
      <c r="C17" s="5"/>
      <c r="D17" s="5"/>
      <c r="E17" s="5"/>
      <c r="F17" s="5"/>
      <c r="G17" s="5"/>
      <c r="H17" s="5" t="s">
        <v>29</v>
      </c>
    </row>
    <row r="18" spans="1:8" ht="15.75" customHeight="1">
      <c r="A18" s="283" t="s">
        <v>28</v>
      </c>
      <c r="B18" s="283"/>
      <c r="C18" s="25" t="s">
        <v>27</v>
      </c>
      <c r="D18" s="24" t="s">
        <v>26</v>
      </c>
      <c r="E18" s="287" t="s">
        <v>25</v>
      </c>
      <c r="F18" s="27"/>
      <c r="G18" s="26" t="s">
        <v>24</v>
      </c>
      <c r="H18" s="26"/>
    </row>
    <row r="19" spans="1:8" ht="15.75" customHeight="1" thickBot="1">
      <c r="A19" s="284"/>
      <c r="B19" s="284"/>
      <c r="C19" s="23" t="s">
        <v>23</v>
      </c>
      <c r="D19" s="22" t="s">
        <v>22</v>
      </c>
      <c r="E19" s="288"/>
      <c r="F19" s="20" t="s">
        <v>21</v>
      </c>
      <c r="G19" s="21" t="s">
        <v>32</v>
      </c>
      <c r="H19" s="20" t="s">
        <v>31</v>
      </c>
    </row>
    <row r="20" spans="1:8" ht="15.75" customHeight="1">
      <c r="A20" s="277" t="s">
        <v>271</v>
      </c>
      <c r="B20" s="278"/>
      <c r="C20" s="10">
        <v>76</v>
      </c>
      <c r="D20" s="8">
        <v>38</v>
      </c>
      <c r="E20" s="8">
        <v>753</v>
      </c>
      <c r="F20" s="8">
        <v>68</v>
      </c>
      <c r="G20" s="8">
        <v>650</v>
      </c>
      <c r="H20" s="9">
        <v>35</v>
      </c>
    </row>
    <row r="21" spans="1:8" ht="15.75" customHeight="1">
      <c r="A21" s="279" t="s">
        <v>2</v>
      </c>
      <c r="B21" s="280"/>
      <c r="C21" s="10">
        <v>73</v>
      </c>
      <c r="D21" s="8">
        <v>29</v>
      </c>
      <c r="E21" s="8">
        <v>780</v>
      </c>
      <c r="F21" s="8">
        <v>95</v>
      </c>
      <c r="G21" s="8">
        <v>650</v>
      </c>
      <c r="H21" s="9">
        <v>35</v>
      </c>
    </row>
    <row r="22" spans="1:8" ht="15.75" customHeight="1">
      <c r="A22" s="279" t="s">
        <v>254</v>
      </c>
      <c r="B22" s="280"/>
      <c r="C22" s="10">
        <v>69</v>
      </c>
      <c r="D22" s="8">
        <v>33</v>
      </c>
      <c r="E22" s="8">
        <v>803</v>
      </c>
      <c r="F22" s="8">
        <v>96</v>
      </c>
      <c r="G22" s="8">
        <v>672</v>
      </c>
      <c r="H22" s="9">
        <v>35</v>
      </c>
    </row>
    <row r="23" spans="1:8" ht="15.75" customHeight="1">
      <c r="A23" s="279" t="s">
        <v>266</v>
      </c>
      <c r="B23" s="280"/>
      <c r="C23" s="10">
        <v>66</v>
      </c>
      <c r="D23" s="8">
        <v>34</v>
      </c>
      <c r="E23" s="8">
        <v>835</v>
      </c>
      <c r="F23" s="8">
        <v>71</v>
      </c>
      <c r="G23" s="8">
        <v>730</v>
      </c>
      <c r="H23" s="9">
        <v>34</v>
      </c>
    </row>
    <row r="24" spans="1:8" ht="15.75" customHeight="1" thickBot="1">
      <c r="A24" s="275" t="s">
        <v>267</v>
      </c>
      <c r="B24" s="276"/>
      <c r="C24" s="218">
        <v>53</v>
      </c>
      <c r="D24" s="219">
        <v>23</v>
      </c>
      <c r="E24" s="219">
        <v>854</v>
      </c>
      <c r="F24" s="219">
        <v>65</v>
      </c>
      <c r="G24" s="219">
        <v>755</v>
      </c>
      <c r="H24" s="221">
        <v>34</v>
      </c>
    </row>
    <row r="25" spans="1:8" ht="12"/>
    <row r="26" spans="1:8" ht="15.75" customHeight="1">
      <c r="A26" s="1" t="s">
        <v>30</v>
      </c>
      <c r="H26" s="2"/>
    </row>
    <row r="27" spans="1:8" ht="12.6" thickBot="1">
      <c r="A27" s="1"/>
      <c r="B27" s="1"/>
      <c r="C27" s="5"/>
      <c r="D27" s="5"/>
      <c r="E27" s="5"/>
      <c r="F27" s="5"/>
      <c r="G27" s="5"/>
      <c r="H27" s="5" t="s">
        <v>29</v>
      </c>
    </row>
    <row r="28" spans="1:8" ht="15.75" customHeight="1">
      <c r="A28" s="283" t="s">
        <v>28</v>
      </c>
      <c r="B28" s="283"/>
      <c r="C28" s="25" t="s">
        <v>27</v>
      </c>
      <c r="D28" s="211" t="s">
        <v>26</v>
      </c>
      <c r="E28" s="287" t="s">
        <v>25</v>
      </c>
      <c r="F28" s="281" t="s">
        <v>24</v>
      </c>
      <c r="G28" s="282"/>
      <c r="H28" s="282"/>
    </row>
    <row r="29" spans="1:8" ht="15.75" customHeight="1" thickBot="1">
      <c r="A29" s="284"/>
      <c r="B29" s="284"/>
      <c r="C29" s="23" t="s">
        <v>23</v>
      </c>
      <c r="D29" s="22" t="s">
        <v>22</v>
      </c>
      <c r="E29" s="288"/>
      <c r="F29" s="210" t="s">
        <v>21</v>
      </c>
      <c r="G29" s="21" t="s">
        <v>20</v>
      </c>
      <c r="H29" s="210" t="s">
        <v>19</v>
      </c>
    </row>
    <row r="30" spans="1:8" ht="15.75" customHeight="1">
      <c r="A30" s="277" t="s">
        <v>271</v>
      </c>
      <c r="B30" s="278"/>
      <c r="C30" s="216">
        <v>99</v>
      </c>
      <c r="D30" s="217">
        <v>45</v>
      </c>
      <c r="E30" s="217">
        <v>682</v>
      </c>
      <c r="F30" s="217">
        <v>109</v>
      </c>
      <c r="G30" s="217">
        <v>557</v>
      </c>
      <c r="H30" s="217">
        <v>16</v>
      </c>
    </row>
    <row r="31" spans="1:8" ht="15.75" customHeight="1">
      <c r="A31" s="279" t="s">
        <v>2</v>
      </c>
      <c r="B31" s="280"/>
      <c r="C31" s="216">
        <v>110</v>
      </c>
      <c r="D31" s="217">
        <v>46</v>
      </c>
      <c r="E31" s="217">
        <v>728</v>
      </c>
      <c r="F31" s="217">
        <v>126</v>
      </c>
      <c r="G31" s="217">
        <v>584</v>
      </c>
      <c r="H31" s="217">
        <v>18</v>
      </c>
    </row>
    <row r="32" spans="1:8" ht="15.75" customHeight="1">
      <c r="A32" s="279" t="s">
        <v>254</v>
      </c>
      <c r="B32" s="280"/>
      <c r="C32" s="216">
        <v>96</v>
      </c>
      <c r="D32" s="217">
        <v>39</v>
      </c>
      <c r="E32" s="217">
        <v>765</v>
      </c>
      <c r="F32" s="217">
        <v>112</v>
      </c>
      <c r="G32" s="217">
        <v>631</v>
      </c>
      <c r="H32" s="217">
        <v>22</v>
      </c>
    </row>
    <row r="33" spans="1:12" ht="15.75" customHeight="1">
      <c r="A33" s="279" t="s">
        <v>266</v>
      </c>
      <c r="B33" s="280"/>
      <c r="C33" s="216">
        <v>133</v>
      </c>
      <c r="D33" s="217">
        <v>61</v>
      </c>
      <c r="E33" s="217">
        <v>798</v>
      </c>
      <c r="F33" s="217">
        <v>86</v>
      </c>
      <c r="G33" s="217">
        <v>692</v>
      </c>
      <c r="H33" s="217">
        <v>20</v>
      </c>
    </row>
    <row r="34" spans="1:12" ht="15.75" customHeight="1" thickBot="1">
      <c r="A34" s="275" t="s">
        <v>267</v>
      </c>
      <c r="B34" s="276"/>
      <c r="C34" s="218">
        <v>139</v>
      </c>
      <c r="D34" s="219">
        <v>55</v>
      </c>
      <c r="E34" s="219">
        <v>861</v>
      </c>
      <c r="F34" s="219">
        <v>111</v>
      </c>
      <c r="G34" s="219">
        <v>728</v>
      </c>
      <c r="H34" s="219">
        <v>22</v>
      </c>
    </row>
    <row r="35" spans="1:12" ht="15.75" customHeight="1">
      <c r="A35" s="2" t="s">
        <v>18</v>
      </c>
      <c r="B35" s="1"/>
      <c r="C35" s="19"/>
      <c r="D35" s="19"/>
      <c r="E35" s="19"/>
      <c r="F35" s="19"/>
      <c r="G35" s="19"/>
      <c r="H35" s="5"/>
    </row>
    <row r="36" spans="1:12" ht="15.75" customHeight="1">
      <c r="A36" s="179" t="s">
        <v>264</v>
      </c>
      <c r="B36" s="1"/>
      <c r="C36" s="19"/>
      <c r="D36" s="19"/>
      <c r="E36" s="19"/>
      <c r="F36" s="19"/>
      <c r="G36" s="19"/>
      <c r="H36" s="5"/>
    </row>
    <row r="37" spans="1:12" ht="15.75" customHeight="1">
      <c r="A37" s="2" t="s">
        <v>17</v>
      </c>
      <c r="B37" s="1"/>
      <c r="C37" s="19"/>
      <c r="D37" s="19"/>
      <c r="E37" s="19"/>
      <c r="F37" s="19"/>
      <c r="G37" s="19"/>
      <c r="H37" s="5"/>
    </row>
    <row r="38" spans="1:12" ht="15.75" customHeight="1">
      <c r="A38" s="7" t="s">
        <v>16</v>
      </c>
      <c r="B38" s="1"/>
      <c r="C38" s="19"/>
      <c r="D38" s="19"/>
      <c r="E38" s="19"/>
      <c r="F38" s="19"/>
      <c r="G38" s="19"/>
      <c r="H38" s="5"/>
    </row>
    <row r="39" spans="1:12" ht="15.75" customHeight="1">
      <c r="A39" s="1"/>
      <c r="H39" s="2"/>
    </row>
    <row r="40" spans="1:12" ht="15.75" customHeight="1">
      <c r="A40" s="18" t="s">
        <v>15</v>
      </c>
      <c r="B40" s="17"/>
      <c r="C40" s="17"/>
      <c r="D40" s="17"/>
      <c r="E40" s="17"/>
      <c r="F40" s="17"/>
      <c r="G40" s="17"/>
      <c r="H40" s="17"/>
    </row>
    <row r="41" spans="1:12" ht="12.6" thickBot="1">
      <c r="B41" s="5"/>
      <c r="C41" s="5"/>
      <c r="D41" s="5"/>
      <c r="E41" s="5"/>
      <c r="F41" s="5"/>
      <c r="G41" s="5"/>
      <c r="H41" s="5"/>
      <c r="I41" s="5"/>
      <c r="J41" s="5" t="s">
        <v>14</v>
      </c>
    </row>
    <row r="42" spans="1:12" ht="15.75" customHeight="1" thickBot="1">
      <c r="A42" s="16" t="s">
        <v>13</v>
      </c>
      <c r="B42" s="15" t="s">
        <v>12</v>
      </c>
      <c r="C42" s="14" t="s">
        <v>11</v>
      </c>
      <c r="D42" s="14" t="s">
        <v>10</v>
      </c>
      <c r="E42" s="14" t="s">
        <v>9</v>
      </c>
      <c r="F42" s="14" t="s">
        <v>8</v>
      </c>
      <c r="G42" s="14" t="s">
        <v>7</v>
      </c>
      <c r="H42" s="14" t="s">
        <v>6</v>
      </c>
      <c r="I42" s="13" t="s">
        <v>5</v>
      </c>
      <c r="J42" s="13" t="s">
        <v>4</v>
      </c>
      <c r="K42" s="2"/>
      <c r="L42" s="2"/>
    </row>
    <row r="43" spans="1:12" ht="15.75" customHeight="1">
      <c r="A43" s="12" t="s">
        <v>271</v>
      </c>
      <c r="B43" s="10">
        <v>39276</v>
      </c>
      <c r="C43" s="9" t="s">
        <v>1</v>
      </c>
      <c r="D43" s="8">
        <v>6129</v>
      </c>
      <c r="E43" s="8">
        <v>64</v>
      </c>
      <c r="F43" s="8">
        <v>2605</v>
      </c>
      <c r="G43" s="8">
        <v>2138</v>
      </c>
      <c r="H43" s="8">
        <v>18876</v>
      </c>
      <c r="I43" s="8">
        <v>397</v>
      </c>
      <c r="J43" s="8">
        <v>9067</v>
      </c>
    </row>
    <row r="44" spans="1:12" ht="15.75" customHeight="1">
      <c r="A44" s="12" t="s">
        <v>2</v>
      </c>
      <c r="B44" s="10">
        <v>38448</v>
      </c>
      <c r="C44" s="9" t="s">
        <v>1</v>
      </c>
      <c r="D44" s="8">
        <v>5879</v>
      </c>
      <c r="E44" s="8">
        <v>90</v>
      </c>
      <c r="F44" s="8">
        <v>2637</v>
      </c>
      <c r="G44" s="9">
        <v>2055</v>
      </c>
      <c r="H44" s="8">
        <v>18380</v>
      </c>
      <c r="I44" s="8">
        <v>479</v>
      </c>
      <c r="J44" s="8">
        <v>8928</v>
      </c>
    </row>
    <row r="45" spans="1:12" ht="15.75" customHeight="1">
      <c r="A45" s="12" t="s">
        <v>254</v>
      </c>
      <c r="B45" s="10">
        <v>39618</v>
      </c>
      <c r="C45" s="9" t="s">
        <v>1</v>
      </c>
      <c r="D45" s="8">
        <v>5403</v>
      </c>
      <c r="E45" s="8">
        <v>27</v>
      </c>
      <c r="F45" s="8">
        <v>3038</v>
      </c>
      <c r="G45" s="9">
        <v>982</v>
      </c>
      <c r="H45" s="8">
        <v>18497</v>
      </c>
      <c r="I45" s="8">
        <v>879</v>
      </c>
      <c r="J45" s="8">
        <v>10792</v>
      </c>
    </row>
    <row r="46" spans="1:12" ht="15.75" customHeight="1">
      <c r="A46" s="11" t="s">
        <v>266</v>
      </c>
      <c r="B46" s="10">
        <v>38628</v>
      </c>
      <c r="C46" s="9" t="s">
        <v>1</v>
      </c>
      <c r="D46" s="8">
        <v>5535</v>
      </c>
      <c r="E46" s="8">
        <v>79</v>
      </c>
      <c r="F46" s="8">
        <v>3116</v>
      </c>
      <c r="G46" s="9">
        <v>45</v>
      </c>
      <c r="H46" s="8">
        <v>18676</v>
      </c>
      <c r="I46" s="8">
        <v>778</v>
      </c>
      <c r="J46" s="8">
        <v>10399</v>
      </c>
    </row>
    <row r="47" spans="1:12" ht="15.75" customHeight="1" thickBot="1">
      <c r="A47" s="226" t="s">
        <v>267</v>
      </c>
      <c r="B47" s="218">
        <v>36834</v>
      </c>
      <c r="C47" s="221" t="s">
        <v>284</v>
      </c>
      <c r="D47" s="219">
        <v>5193</v>
      </c>
      <c r="E47" s="219">
        <v>20</v>
      </c>
      <c r="F47" s="219">
        <v>2893</v>
      </c>
      <c r="G47" s="221">
        <v>1</v>
      </c>
      <c r="H47" s="219">
        <v>17057</v>
      </c>
      <c r="I47" s="219">
        <v>651</v>
      </c>
      <c r="J47" s="219">
        <v>11019</v>
      </c>
    </row>
    <row r="48" spans="1:12" ht="15.75" customHeight="1">
      <c r="A48" s="7" t="s">
        <v>0</v>
      </c>
      <c r="B48" s="6"/>
      <c r="C48" s="6"/>
      <c r="D48" s="6"/>
      <c r="E48" s="6"/>
      <c r="F48" s="6"/>
      <c r="G48" s="6"/>
      <c r="H48" s="6"/>
      <c r="I48" s="5"/>
      <c r="J48" s="5"/>
    </row>
    <row r="49" spans="5:8" ht="15.75" customHeight="1">
      <c r="H49" s="2"/>
    </row>
    <row r="50" spans="5:8" ht="15.75" customHeight="1">
      <c r="H50" s="2"/>
    </row>
    <row r="51" spans="5:8" ht="15.75" customHeight="1">
      <c r="H51" s="2"/>
    </row>
    <row r="52" spans="5:8" ht="16.5" customHeight="1">
      <c r="E52" s="4"/>
      <c r="H52" s="2"/>
    </row>
    <row r="53" spans="5:8" ht="16.5" customHeight="1">
      <c r="E53" s="3"/>
      <c r="H53" s="2"/>
    </row>
    <row r="54" spans="5:8" ht="16.5" customHeight="1">
      <c r="H54" s="2"/>
    </row>
  </sheetData>
  <mergeCells count="22">
    <mergeCell ref="A23:B23"/>
    <mergeCell ref="F28:H28"/>
    <mergeCell ref="A18:B19"/>
    <mergeCell ref="A28:B29"/>
    <mergeCell ref="E3:E4"/>
    <mergeCell ref="A3:B4"/>
    <mergeCell ref="E18:E19"/>
    <mergeCell ref="E28:E29"/>
    <mergeCell ref="A5:B5"/>
    <mergeCell ref="A6:B6"/>
    <mergeCell ref="A7:B7"/>
    <mergeCell ref="A8:B8"/>
    <mergeCell ref="A9:B9"/>
    <mergeCell ref="A20:B20"/>
    <mergeCell ref="A21:B21"/>
    <mergeCell ref="A22:B22"/>
    <mergeCell ref="A34:B34"/>
    <mergeCell ref="A24:B24"/>
    <mergeCell ref="A30:B30"/>
    <mergeCell ref="A31:B31"/>
    <mergeCell ref="A32:B32"/>
    <mergeCell ref="A33:B33"/>
  </mergeCells>
  <phoneticPr fontId="3"/>
  <pageMargins left="0.51181102362204722" right="0.59055118110236227" top="0.98425196850393704" bottom="0.59055118110236227" header="0.39370078740157483" footer="0.51181102362204722"/>
  <pageSetup paperSize="9" orientation="portrait" r:id="rId1"/>
  <headerFooter alignWithMargins="0">
    <oddHeader>&amp;L&amp;"ＭＳ ゴシック,斜体"&amp;9 56　労働・社会保障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1"/>
  <sheetViews>
    <sheetView showGridLines="0" view="pageBreakPreview" zoomScaleNormal="100" zoomScaleSheetLayoutView="100" workbookViewId="0">
      <selection activeCell="L1" sqref="L1"/>
    </sheetView>
  </sheetViews>
  <sheetFormatPr defaultColWidth="7.5546875" defaultRowHeight="15.75" customHeight="1"/>
  <cols>
    <col min="1" max="1" width="12.6640625" style="37" customWidth="1"/>
    <col min="2" max="2" width="7.6640625" style="37" customWidth="1"/>
    <col min="3" max="3" width="11.6640625" style="37" customWidth="1"/>
    <col min="4" max="4" width="7.6640625" style="37" customWidth="1"/>
    <col min="5" max="5" width="11.6640625" style="36" bestFit="1" customWidth="1"/>
    <col min="6" max="6" width="7.6640625" style="37" customWidth="1"/>
    <col min="7" max="7" width="10.6640625" style="37" customWidth="1"/>
    <col min="8" max="8" width="7.6640625" style="37" customWidth="1"/>
    <col min="9" max="9" width="10.6640625" style="37" customWidth="1"/>
    <col min="10" max="10" width="7.6640625" style="37" customWidth="1"/>
    <col min="11" max="11" width="10.6640625" style="37" customWidth="1"/>
    <col min="12" max="13" width="7.5546875" style="36" customWidth="1"/>
    <col min="14" max="14" width="11" style="36" customWidth="1"/>
    <col min="15" max="245" width="7.5546875" style="36" customWidth="1"/>
    <col min="246" max="16384" width="7.5546875" style="36"/>
  </cols>
  <sheetData>
    <row r="1" spans="1:14" ht="15.75" customHeight="1">
      <c r="A1" s="53" t="s">
        <v>86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4" ht="15.75" customHeight="1">
      <c r="A2" s="53"/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4" ht="15.75" customHeight="1">
      <c r="A3" s="59" t="s">
        <v>85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4" ht="15.75" customHeight="1" thickBot="1">
      <c r="A4" s="36"/>
      <c r="B4" s="39"/>
      <c r="C4" s="39"/>
      <c r="D4" s="39"/>
      <c r="E4" s="39"/>
      <c r="F4" s="39"/>
      <c r="G4" s="39"/>
      <c r="H4" s="39"/>
      <c r="I4" s="39"/>
      <c r="J4" s="39"/>
      <c r="K4" s="38" t="s">
        <v>84</v>
      </c>
    </row>
    <row r="5" spans="1:14" ht="15.75" customHeight="1">
      <c r="A5" s="302" t="s">
        <v>74</v>
      </c>
      <c r="B5" s="307" t="s">
        <v>57</v>
      </c>
      <c r="C5" s="298"/>
      <c r="D5" s="292" t="s">
        <v>83</v>
      </c>
      <c r="E5" s="298"/>
      <c r="F5" s="292" t="s">
        <v>82</v>
      </c>
      <c r="G5" s="298"/>
      <c r="H5" s="292" t="s">
        <v>81</v>
      </c>
      <c r="I5" s="298"/>
      <c r="J5" s="292" t="s">
        <v>80</v>
      </c>
      <c r="K5" s="293"/>
    </row>
    <row r="6" spans="1:14" ht="15.75" customHeight="1" thickBot="1">
      <c r="A6" s="303"/>
      <c r="B6" s="56" t="s">
        <v>79</v>
      </c>
      <c r="C6" s="50" t="s">
        <v>78</v>
      </c>
      <c r="D6" s="50" t="s">
        <v>79</v>
      </c>
      <c r="E6" s="50" t="s">
        <v>78</v>
      </c>
      <c r="F6" s="50" t="s">
        <v>79</v>
      </c>
      <c r="G6" s="50" t="s">
        <v>78</v>
      </c>
      <c r="H6" s="50" t="s">
        <v>79</v>
      </c>
      <c r="I6" s="50" t="s">
        <v>78</v>
      </c>
      <c r="J6" s="50" t="s">
        <v>79</v>
      </c>
      <c r="K6" s="55" t="s">
        <v>78</v>
      </c>
    </row>
    <row r="7" spans="1:14" ht="15.75" customHeight="1">
      <c r="A7" s="49" t="s">
        <v>265</v>
      </c>
      <c r="B7" s="47">
        <v>571</v>
      </c>
      <c r="C7" s="46">
        <v>211245</v>
      </c>
      <c r="D7" s="46">
        <v>542</v>
      </c>
      <c r="E7" s="46">
        <v>187524</v>
      </c>
      <c r="F7" s="44">
        <v>23</v>
      </c>
      <c r="G7" s="46">
        <v>20910</v>
      </c>
      <c r="H7" s="38" t="s">
        <v>1</v>
      </c>
      <c r="I7" s="38" t="s">
        <v>1</v>
      </c>
      <c r="J7" s="44">
        <v>6</v>
      </c>
      <c r="K7" s="46">
        <v>2811</v>
      </c>
      <c r="L7" s="43"/>
      <c r="M7" s="42"/>
      <c r="N7" s="42"/>
    </row>
    <row r="8" spans="1:14" ht="15.75" customHeight="1">
      <c r="A8" s="49" t="s">
        <v>2</v>
      </c>
      <c r="B8" s="47">
        <v>496</v>
      </c>
      <c r="C8" s="46">
        <v>184557</v>
      </c>
      <c r="D8" s="46">
        <v>467</v>
      </c>
      <c r="E8" s="46">
        <v>161304</v>
      </c>
      <c r="F8" s="44">
        <v>22</v>
      </c>
      <c r="G8" s="46">
        <v>19913</v>
      </c>
      <c r="H8" s="38" t="s">
        <v>1</v>
      </c>
      <c r="I8" s="38" t="s">
        <v>1</v>
      </c>
      <c r="J8" s="44">
        <v>7</v>
      </c>
      <c r="K8" s="46">
        <v>3340</v>
      </c>
      <c r="L8" s="43"/>
      <c r="M8" s="42"/>
      <c r="N8" s="42"/>
    </row>
    <row r="9" spans="1:14" ht="15.75" customHeight="1">
      <c r="A9" s="48" t="s">
        <v>254</v>
      </c>
      <c r="B9" s="47">
        <v>423</v>
      </c>
      <c r="C9" s="46">
        <v>155886</v>
      </c>
      <c r="D9" s="46">
        <v>399</v>
      </c>
      <c r="E9" s="46">
        <v>137095</v>
      </c>
      <c r="F9" s="44">
        <v>18</v>
      </c>
      <c r="G9" s="46">
        <v>15945</v>
      </c>
      <c r="H9" s="38" t="s">
        <v>1</v>
      </c>
      <c r="I9" s="38" t="s">
        <v>1</v>
      </c>
      <c r="J9" s="44">
        <v>6</v>
      </c>
      <c r="K9" s="46">
        <v>2846</v>
      </c>
      <c r="L9" s="43"/>
      <c r="M9" s="42"/>
      <c r="N9" s="42"/>
    </row>
    <row r="10" spans="1:14" ht="15.75" customHeight="1">
      <c r="A10" s="49" t="s">
        <v>266</v>
      </c>
      <c r="B10" s="47">
        <v>382</v>
      </c>
      <c r="C10" s="46">
        <v>146307</v>
      </c>
      <c r="D10" s="46">
        <v>356</v>
      </c>
      <c r="E10" s="46">
        <v>126491</v>
      </c>
      <c r="F10" s="44">
        <v>18</v>
      </c>
      <c r="G10" s="46">
        <v>16251</v>
      </c>
      <c r="H10" s="38" t="s">
        <v>1</v>
      </c>
      <c r="I10" s="38" t="s">
        <v>1</v>
      </c>
      <c r="J10" s="44">
        <v>8</v>
      </c>
      <c r="K10" s="46">
        <v>3565</v>
      </c>
      <c r="L10" s="43"/>
      <c r="M10" s="42"/>
      <c r="N10" s="42"/>
    </row>
    <row r="11" spans="1:14" ht="15.75" customHeight="1" thickBot="1">
      <c r="A11" s="227" t="s">
        <v>267</v>
      </c>
      <c r="B11" s="228">
        <v>334</v>
      </c>
      <c r="C11" s="228">
        <v>133278</v>
      </c>
      <c r="D11" s="228">
        <v>311</v>
      </c>
      <c r="E11" s="228">
        <v>114974</v>
      </c>
      <c r="F11" s="229">
        <v>17</v>
      </c>
      <c r="G11" s="228">
        <v>15666</v>
      </c>
      <c r="H11" s="230" t="s">
        <v>1</v>
      </c>
      <c r="I11" s="230" t="s">
        <v>1</v>
      </c>
      <c r="J11" s="229">
        <v>6</v>
      </c>
      <c r="K11" s="228">
        <v>2638</v>
      </c>
      <c r="L11" s="43"/>
      <c r="M11" s="42"/>
      <c r="N11" s="42"/>
    </row>
    <row r="12" spans="1:14" ht="15.75" customHeight="1">
      <c r="A12" s="36" t="s">
        <v>77</v>
      </c>
      <c r="B12" s="43"/>
      <c r="C12" s="46"/>
      <c r="D12" s="43"/>
      <c r="E12" s="43"/>
      <c r="F12" s="43"/>
      <c r="G12" s="43"/>
      <c r="H12" s="43"/>
      <c r="I12" s="43"/>
      <c r="J12" s="43"/>
      <c r="K12" s="38"/>
      <c r="M12" s="42"/>
      <c r="N12" s="42"/>
    </row>
    <row r="13" spans="1:14" ht="15.75" customHeight="1">
      <c r="A13" s="40" t="s">
        <v>48</v>
      </c>
      <c r="B13" s="43"/>
      <c r="C13" s="46"/>
      <c r="D13" s="43"/>
      <c r="E13" s="43"/>
      <c r="F13" s="43"/>
      <c r="G13" s="43"/>
      <c r="H13" s="43"/>
      <c r="I13" s="43"/>
      <c r="J13" s="43"/>
      <c r="K13" s="38"/>
      <c r="M13" s="42"/>
      <c r="N13" s="42"/>
    </row>
    <row r="14" spans="1:14" ht="15.75" customHeight="1">
      <c r="A14" s="36"/>
      <c r="B14" s="43"/>
      <c r="C14" s="46"/>
      <c r="D14" s="43"/>
      <c r="E14" s="43"/>
      <c r="F14" s="43"/>
      <c r="G14" s="43"/>
      <c r="H14" s="43"/>
      <c r="I14" s="43"/>
      <c r="J14" s="43"/>
      <c r="K14" s="38"/>
      <c r="M14" s="42"/>
      <c r="N14" s="42"/>
    </row>
    <row r="15" spans="1:14" ht="15.75" customHeight="1">
      <c r="A15" s="58" t="s">
        <v>76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M15" s="42"/>
      <c r="N15" s="42"/>
    </row>
    <row r="16" spans="1:14" ht="15.75" customHeight="1" thickBot="1">
      <c r="A16" s="36"/>
      <c r="B16" s="57"/>
      <c r="C16" s="57"/>
      <c r="D16" s="57"/>
      <c r="E16" s="57"/>
      <c r="F16" s="57"/>
      <c r="G16" s="57"/>
      <c r="H16" s="57"/>
      <c r="I16" s="57"/>
      <c r="J16" s="57"/>
      <c r="K16" s="38" t="s">
        <v>75</v>
      </c>
      <c r="M16" s="42"/>
      <c r="N16" s="42"/>
    </row>
    <row r="17" spans="1:18" ht="15.75" customHeight="1">
      <c r="A17" s="302" t="s">
        <v>74</v>
      </c>
      <c r="B17" s="307" t="s">
        <v>73</v>
      </c>
      <c r="C17" s="298"/>
      <c r="D17" s="292" t="s">
        <v>72</v>
      </c>
      <c r="E17" s="298"/>
      <c r="F17" s="294" t="s">
        <v>71</v>
      </c>
      <c r="G17" s="295"/>
      <c r="H17" s="300" t="s">
        <v>70</v>
      </c>
      <c r="I17" s="301"/>
      <c r="J17" s="292" t="s">
        <v>69</v>
      </c>
      <c r="K17" s="293"/>
      <c r="M17" s="42"/>
      <c r="N17" s="42"/>
    </row>
    <row r="18" spans="1:18" ht="15.75" customHeight="1" thickBot="1">
      <c r="A18" s="303"/>
      <c r="B18" s="214" t="s">
        <v>68</v>
      </c>
      <c r="C18" s="213" t="s">
        <v>67</v>
      </c>
      <c r="D18" s="213" t="s">
        <v>68</v>
      </c>
      <c r="E18" s="213" t="s">
        <v>67</v>
      </c>
      <c r="F18" s="213" t="s">
        <v>68</v>
      </c>
      <c r="G18" s="213" t="s">
        <v>67</v>
      </c>
      <c r="H18" s="213" t="s">
        <v>68</v>
      </c>
      <c r="I18" s="213" t="s">
        <v>67</v>
      </c>
      <c r="J18" s="213" t="s">
        <v>68</v>
      </c>
      <c r="K18" s="212" t="s">
        <v>67</v>
      </c>
      <c r="M18" s="42"/>
      <c r="N18" s="42"/>
    </row>
    <row r="19" spans="1:18" ht="15.75" customHeight="1">
      <c r="A19" s="49" t="s">
        <v>265</v>
      </c>
      <c r="B19" s="47">
        <v>18194</v>
      </c>
      <c r="C19" s="46">
        <v>12900866</v>
      </c>
      <c r="D19" s="46">
        <v>17087</v>
      </c>
      <c r="E19" s="46">
        <v>11953834</v>
      </c>
      <c r="F19" s="44">
        <v>489</v>
      </c>
      <c r="G19" s="46">
        <v>411461</v>
      </c>
      <c r="H19" s="44">
        <v>525</v>
      </c>
      <c r="I19" s="46">
        <v>464981</v>
      </c>
      <c r="J19" s="44">
        <v>93</v>
      </c>
      <c r="K19" s="46">
        <v>70590</v>
      </c>
      <c r="L19" s="43"/>
      <c r="M19" s="42"/>
      <c r="N19" s="42"/>
    </row>
    <row r="20" spans="1:18" ht="16.5" customHeight="1">
      <c r="A20" s="49" t="s">
        <v>2</v>
      </c>
      <c r="B20" s="47">
        <v>18239</v>
      </c>
      <c r="C20" s="46">
        <v>12936605</v>
      </c>
      <c r="D20" s="46">
        <v>17137</v>
      </c>
      <c r="E20" s="46">
        <v>11994591</v>
      </c>
      <c r="F20" s="44">
        <v>494</v>
      </c>
      <c r="G20" s="46">
        <v>415395</v>
      </c>
      <c r="H20" s="38">
        <v>518</v>
      </c>
      <c r="I20" s="220">
        <v>458229</v>
      </c>
      <c r="J20" s="44">
        <v>90</v>
      </c>
      <c r="K20" s="46">
        <v>68390</v>
      </c>
      <c r="L20" s="43"/>
      <c r="M20" s="42"/>
      <c r="N20" s="42"/>
    </row>
    <row r="21" spans="1:18" ht="15.75" customHeight="1">
      <c r="A21" s="49" t="s">
        <v>254</v>
      </c>
      <c r="B21" s="47">
        <v>18083</v>
      </c>
      <c r="C21" s="46">
        <v>12791172</v>
      </c>
      <c r="D21" s="46">
        <v>16977</v>
      </c>
      <c r="E21" s="46">
        <v>11850346</v>
      </c>
      <c r="F21" s="44">
        <v>495</v>
      </c>
      <c r="G21" s="46">
        <v>414403</v>
      </c>
      <c r="H21" s="38">
        <v>510</v>
      </c>
      <c r="I21" s="220">
        <v>447436</v>
      </c>
      <c r="J21" s="44">
        <v>101</v>
      </c>
      <c r="K21" s="46">
        <v>78987</v>
      </c>
      <c r="L21" s="43"/>
      <c r="M21" s="42"/>
      <c r="N21" s="42"/>
    </row>
    <row r="22" spans="1:18" ht="15.75" customHeight="1">
      <c r="A22" s="48" t="s">
        <v>266</v>
      </c>
      <c r="B22" s="47">
        <v>18058</v>
      </c>
      <c r="C22" s="46">
        <v>13041748</v>
      </c>
      <c r="D22" s="46">
        <v>16942</v>
      </c>
      <c r="E22" s="46">
        <v>12070960</v>
      </c>
      <c r="F22" s="44">
        <v>501</v>
      </c>
      <c r="G22" s="46">
        <v>429886</v>
      </c>
      <c r="H22" s="44">
        <v>510</v>
      </c>
      <c r="I22" s="46">
        <v>457264</v>
      </c>
      <c r="J22" s="44">
        <v>105</v>
      </c>
      <c r="K22" s="46">
        <v>83638</v>
      </c>
      <c r="L22" s="43"/>
      <c r="M22" s="42"/>
      <c r="N22" s="42"/>
    </row>
    <row r="23" spans="1:18" ht="15.75" customHeight="1" thickBot="1">
      <c r="A23" s="231" t="s">
        <v>267</v>
      </c>
      <c r="B23" s="228">
        <v>17845</v>
      </c>
      <c r="C23" s="228">
        <v>13249707</v>
      </c>
      <c r="D23" s="228">
        <v>16760</v>
      </c>
      <c r="E23" s="228">
        <v>12281294</v>
      </c>
      <c r="F23" s="229">
        <v>490</v>
      </c>
      <c r="G23" s="228">
        <v>430129</v>
      </c>
      <c r="H23" s="229">
        <v>514</v>
      </c>
      <c r="I23" s="228">
        <v>471525</v>
      </c>
      <c r="J23" s="229">
        <v>81</v>
      </c>
      <c r="K23" s="228">
        <v>66759</v>
      </c>
      <c r="L23" s="43"/>
      <c r="M23" s="42"/>
      <c r="N23" s="42"/>
    </row>
    <row r="24" spans="1:18" ht="15.75" customHeight="1">
      <c r="A24" s="36" t="s">
        <v>66</v>
      </c>
      <c r="B24" s="39"/>
      <c r="C24" s="54"/>
      <c r="D24" s="39"/>
      <c r="E24" s="39"/>
      <c r="F24" s="39"/>
      <c r="G24" s="39"/>
      <c r="H24" s="39"/>
      <c r="I24" s="39"/>
      <c r="J24" s="39"/>
      <c r="K24" s="38"/>
    </row>
    <row r="25" spans="1:18" ht="15.75" customHeight="1">
      <c r="A25" s="40" t="s">
        <v>48</v>
      </c>
      <c r="B25" s="39"/>
      <c r="C25" s="54"/>
      <c r="D25" s="39"/>
      <c r="E25" s="39"/>
      <c r="F25" s="39"/>
      <c r="G25" s="39"/>
      <c r="H25" s="39"/>
      <c r="I25" s="39"/>
      <c r="J25" s="39"/>
      <c r="K25" s="38"/>
    </row>
    <row r="26" spans="1:18" ht="15.75" customHeight="1">
      <c r="R26" s="43"/>
    </row>
    <row r="27" spans="1:18" ht="15.75" customHeight="1">
      <c r="A27" s="53" t="s">
        <v>65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8" ht="15.75" customHeight="1" thickBot="1">
      <c r="A28" s="36"/>
      <c r="B28" s="38"/>
      <c r="C28" s="38"/>
      <c r="D28" s="38"/>
      <c r="E28" s="38"/>
      <c r="F28" s="38"/>
      <c r="G28" s="38"/>
      <c r="H28" s="38"/>
      <c r="I28" s="38"/>
      <c r="J28" s="38"/>
      <c r="K28" s="38" t="s">
        <v>64</v>
      </c>
    </row>
    <row r="29" spans="1:18" ht="18" customHeight="1">
      <c r="A29" s="304" t="s">
        <v>63</v>
      </c>
      <c r="B29" s="307" t="s">
        <v>62</v>
      </c>
      <c r="C29" s="293"/>
      <c r="D29" s="293"/>
      <c r="E29" s="293"/>
      <c r="F29" s="298"/>
      <c r="G29" s="292" t="s">
        <v>61</v>
      </c>
      <c r="H29" s="293"/>
      <c r="I29" s="293"/>
      <c r="J29" s="298"/>
      <c r="K29" s="289" t="s">
        <v>60</v>
      </c>
    </row>
    <row r="30" spans="1:18" ht="18" customHeight="1">
      <c r="A30" s="305"/>
      <c r="B30" s="309" t="s">
        <v>57</v>
      </c>
      <c r="C30" s="308" t="s">
        <v>59</v>
      </c>
      <c r="D30" s="308"/>
      <c r="E30" s="308"/>
      <c r="F30" s="296" t="s">
        <v>58</v>
      </c>
      <c r="G30" s="52" t="s">
        <v>57</v>
      </c>
      <c r="H30" s="296" t="s">
        <v>56</v>
      </c>
      <c r="I30" s="296" t="s">
        <v>55</v>
      </c>
      <c r="J30" s="296" t="s">
        <v>54</v>
      </c>
      <c r="K30" s="290"/>
    </row>
    <row r="31" spans="1:18" ht="18" customHeight="1" thickBot="1">
      <c r="A31" s="306"/>
      <c r="B31" s="310"/>
      <c r="C31" s="51" t="s">
        <v>53</v>
      </c>
      <c r="D31" s="51" t="s">
        <v>52</v>
      </c>
      <c r="E31" s="51" t="s">
        <v>51</v>
      </c>
      <c r="F31" s="299"/>
      <c r="G31" s="50" t="s">
        <v>50</v>
      </c>
      <c r="H31" s="297"/>
      <c r="I31" s="297"/>
      <c r="J31" s="297"/>
      <c r="K31" s="291"/>
    </row>
    <row r="32" spans="1:18" ht="15.75" customHeight="1">
      <c r="A32" s="49" t="s">
        <v>265</v>
      </c>
      <c r="B32" s="47">
        <v>7271</v>
      </c>
      <c r="C32" s="46">
        <v>4789</v>
      </c>
      <c r="D32" s="44">
        <v>46</v>
      </c>
      <c r="E32" s="46">
        <v>4835</v>
      </c>
      <c r="F32" s="46">
        <v>2436</v>
      </c>
      <c r="G32" s="46">
        <v>2239</v>
      </c>
      <c r="H32" s="46">
        <v>1687</v>
      </c>
      <c r="I32" s="44">
        <v>552</v>
      </c>
      <c r="J32" s="45">
        <v>46.8</v>
      </c>
      <c r="K32" s="44">
        <v>150</v>
      </c>
      <c r="L32" s="43"/>
      <c r="M32" s="42"/>
      <c r="N32" s="42"/>
      <c r="O32" s="42"/>
      <c r="P32" s="41"/>
    </row>
    <row r="33" spans="1:16" ht="15.75" customHeight="1">
      <c r="A33" s="49" t="s">
        <v>2</v>
      </c>
      <c r="B33" s="47">
        <v>7022</v>
      </c>
      <c r="C33" s="46">
        <v>4651</v>
      </c>
      <c r="D33" s="46">
        <v>43</v>
      </c>
      <c r="E33" s="46">
        <v>4694</v>
      </c>
      <c r="F33" s="8">
        <v>2328</v>
      </c>
      <c r="G33" s="46">
        <v>2162</v>
      </c>
      <c r="H33" s="9">
        <v>1624</v>
      </c>
      <c r="I33" s="38">
        <v>538</v>
      </c>
      <c r="J33" s="44">
        <v>46.5</v>
      </c>
      <c r="K33" s="46">
        <v>158</v>
      </c>
      <c r="L33" s="43"/>
      <c r="M33" s="42"/>
      <c r="N33" s="42"/>
      <c r="O33" s="42"/>
      <c r="P33" s="41"/>
    </row>
    <row r="34" spans="1:16" ht="15.75" customHeight="1">
      <c r="A34" s="49" t="s">
        <v>254</v>
      </c>
      <c r="B34" s="47">
        <v>6793</v>
      </c>
      <c r="C34" s="46">
        <v>4576</v>
      </c>
      <c r="D34" s="46">
        <v>39</v>
      </c>
      <c r="E34" s="46">
        <v>4615</v>
      </c>
      <c r="F34" s="8">
        <v>2178</v>
      </c>
      <c r="G34" s="46">
        <v>2191</v>
      </c>
      <c r="H34" s="9">
        <v>1659</v>
      </c>
      <c r="I34" s="38">
        <v>532</v>
      </c>
      <c r="J34" s="174">
        <v>47.9</v>
      </c>
      <c r="K34" s="46">
        <v>157</v>
      </c>
      <c r="L34" s="43"/>
      <c r="M34" s="42"/>
      <c r="N34" s="42"/>
      <c r="O34" s="42"/>
      <c r="P34" s="41"/>
    </row>
    <row r="35" spans="1:16" ht="15.75" customHeight="1">
      <c r="A35" s="48" t="s">
        <v>266</v>
      </c>
      <c r="B35" s="47">
        <v>6684</v>
      </c>
      <c r="C35" s="46">
        <v>4609</v>
      </c>
      <c r="D35" s="44">
        <v>45</v>
      </c>
      <c r="E35" s="46">
        <v>4654</v>
      </c>
      <c r="F35" s="46">
        <v>2030</v>
      </c>
      <c r="G35" s="46">
        <v>2186</v>
      </c>
      <c r="H35" s="46">
        <v>1651</v>
      </c>
      <c r="I35" s="44">
        <v>535</v>
      </c>
      <c r="J35" s="45">
        <v>47.4</v>
      </c>
      <c r="K35" s="44">
        <v>174</v>
      </c>
      <c r="L35" s="43"/>
      <c r="M35" s="42"/>
      <c r="N35" s="42"/>
      <c r="O35" s="42"/>
      <c r="P35" s="41"/>
    </row>
    <row r="36" spans="1:16" ht="15.75" customHeight="1" thickBot="1">
      <c r="A36" s="231" t="s">
        <v>267</v>
      </c>
      <c r="B36" s="228">
        <v>6438</v>
      </c>
      <c r="C36" s="228">
        <v>4544</v>
      </c>
      <c r="D36" s="229">
        <v>45</v>
      </c>
      <c r="E36" s="228">
        <v>4589</v>
      </c>
      <c r="F36" s="228">
        <v>1849</v>
      </c>
      <c r="G36" s="228">
        <v>2145</v>
      </c>
      <c r="H36" s="228">
        <v>1616</v>
      </c>
      <c r="I36" s="229">
        <v>529</v>
      </c>
      <c r="J36" s="232">
        <v>47.2</v>
      </c>
      <c r="K36" s="229">
        <v>159</v>
      </c>
      <c r="L36" s="43"/>
      <c r="M36" s="42"/>
      <c r="N36" s="42"/>
      <c r="O36" s="42"/>
      <c r="P36" s="41"/>
    </row>
    <row r="37" spans="1:16" ht="15.75" customHeight="1">
      <c r="A37" s="40" t="s">
        <v>48</v>
      </c>
      <c r="B37" s="39"/>
      <c r="C37" s="39"/>
      <c r="D37" s="39"/>
      <c r="E37" s="39"/>
      <c r="F37" s="39"/>
      <c r="G37" s="39"/>
      <c r="H37" s="39"/>
      <c r="I37" s="39"/>
      <c r="J37" s="39"/>
      <c r="K37" s="38"/>
    </row>
    <row r="38" spans="1:16" ht="15.75" customHeight="1">
      <c r="A38" s="36"/>
      <c r="B38" s="36"/>
      <c r="C38" s="36"/>
      <c r="D38" s="36"/>
      <c r="F38" s="36"/>
      <c r="G38" s="36"/>
      <c r="I38" s="36"/>
      <c r="J38" s="36"/>
      <c r="K38" s="36"/>
    </row>
    <row r="39" spans="1:16" ht="15.75" customHeight="1">
      <c r="A39" s="36"/>
      <c r="B39" s="36"/>
      <c r="C39" s="36"/>
      <c r="D39" s="36"/>
      <c r="F39" s="36"/>
      <c r="G39" s="36"/>
      <c r="I39" s="36"/>
      <c r="J39" s="36"/>
      <c r="K39" s="36"/>
    </row>
    <row r="40" spans="1:16" ht="15.75" customHeight="1">
      <c r="B40" s="36"/>
      <c r="C40" s="36"/>
      <c r="D40" s="36"/>
      <c r="F40" s="36"/>
      <c r="G40" s="36"/>
      <c r="I40" s="36"/>
      <c r="J40" s="36"/>
      <c r="K40" s="36"/>
    </row>
    <row r="41" spans="1:16" ht="15.75" customHeight="1">
      <c r="A41" s="36"/>
      <c r="B41" s="36"/>
      <c r="C41" s="36"/>
      <c r="D41" s="36"/>
      <c r="F41" s="36"/>
      <c r="G41" s="36"/>
      <c r="I41" s="36"/>
      <c r="J41" s="36"/>
      <c r="K41" s="36"/>
    </row>
  </sheetData>
  <mergeCells count="22">
    <mergeCell ref="D5:E5"/>
    <mergeCell ref="A17:A18"/>
    <mergeCell ref="A29:A31"/>
    <mergeCell ref="B17:C17"/>
    <mergeCell ref="D17:E17"/>
    <mergeCell ref="A5:A6"/>
    <mergeCell ref="C30:E30"/>
    <mergeCell ref="B5:C5"/>
    <mergeCell ref="B29:F29"/>
    <mergeCell ref="B30:B31"/>
    <mergeCell ref="K29:K31"/>
    <mergeCell ref="J5:K5"/>
    <mergeCell ref="J17:K17"/>
    <mergeCell ref="F17:G17"/>
    <mergeCell ref="H30:H31"/>
    <mergeCell ref="H5:I5"/>
    <mergeCell ref="F30:F31"/>
    <mergeCell ref="G29:J29"/>
    <mergeCell ref="I30:I31"/>
    <mergeCell ref="F5:G5"/>
    <mergeCell ref="J30:J31"/>
    <mergeCell ref="H17:I17"/>
  </mergeCells>
  <phoneticPr fontId="3"/>
  <pageMargins left="0.45" right="0.19685039370078741" top="0.98425196850393704" bottom="0.59055118110236227" header="0.39370078740157483" footer="0.51181102362204722"/>
  <pageSetup paperSize="9" orientation="portrait" r:id="rId1"/>
  <headerFooter alignWithMargins="0">
    <oddHeader xml:space="preserve">&amp;R&amp;"ＭＳ ゴシック,斜体"&amp;9労働・社会保障　57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"/>
  <sheetViews>
    <sheetView showGridLines="0" view="pageBreakPreview" zoomScaleNormal="100" zoomScaleSheetLayoutView="100" workbookViewId="0">
      <selection activeCell="G1" sqref="G1"/>
    </sheetView>
  </sheetViews>
  <sheetFormatPr defaultColWidth="7.5546875" defaultRowHeight="18" customHeight="1"/>
  <cols>
    <col min="1" max="1" width="19.6640625" style="61" customWidth="1"/>
    <col min="2" max="5" width="14.33203125" style="61" customWidth="1"/>
    <col min="6" max="6" width="14.33203125" style="178" customWidth="1"/>
    <col min="7" max="7" width="13.109375" style="60" customWidth="1"/>
    <col min="8" max="8" width="13" style="60" bestFit="1" customWidth="1"/>
    <col min="9" max="16384" width="7.5546875" style="60"/>
  </cols>
  <sheetData>
    <row r="1" spans="1:7" ht="18" customHeight="1">
      <c r="A1" s="76" t="s">
        <v>112</v>
      </c>
      <c r="B1" s="75"/>
      <c r="C1" s="75"/>
      <c r="D1" s="75"/>
      <c r="E1" s="75"/>
      <c r="F1" s="175"/>
    </row>
    <row r="2" spans="1:7" ht="18" customHeight="1" thickBot="1">
      <c r="A2" s="60"/>
      <c r="B2" s="62"/>
      <c r="C2" s="62"/>
      <c r="D2" s="62"/>
      <c r="F2" s="176" t="s">
        <v>111</v>
      </c>
    </row>
    <row r="3" spans="1:7" ht="18" customHeight="1" thickBot="1">
      <c r="A3" s="73" t="s">
        <v>100</v>
      </c>
      <c r="B3" s="72" t="s">
        <v>99</v>
      </c>
      <c r="C3" s="72" t="s">
        <v>98</v>
      </c>
      <c r="D3" s="72" t="s">
        <v>97</v>
      </c>
      <c r="E3" s="72" t="s">
        <v>255</v>
      </c>
      <c r="F3" s="72" t="s">
        <v>268</v>
      </c>
    </row>
    <row r="4" spans="1:7" ht="18" customHeight="1">
      <c r="A4" s="71" t="s">
        <v>110</v>
      </c>
      <c r="B4" s="70">
        <v>460</v>
      </c>
      <c r="C4" s="70">
        <v>450</v>
      </c>
      <c r="D4" s="70">
        <v>421</v>
      </c>
      <c r="E4" s="70">
        <v>414</v>
      </c>
      <c r="F4" s="233">
        <v>399</v>
      </c>
    </row>
    <row r="5" spans="1:7" ht="18" customHeight="1">
      <c r="A5" s="68" t="s">
        <v>95</v>
      </c>
      <c r="B5" s="66">
        <v>400</v>
      </c>
      <c r="C5" s="66">
        <v>387</v>
      </c>
      <c r="D5" s="66">
        <v>356</v>
      </c>
      <c r="E5" s="66">
        <v>360</v>
      </c>
      <c r="F5" s="234">
        <v>349</v>
      </c>
      <c r="G5" s="69"/>
    </row>
    <row r="6" spans="1:7" ht="18" customHeight="1">
      <c r="A6" s="68" t="s">
        <v>94</v>
      </c>
      <c r="B6" s="66">
        <v>328</v>
      </c>
      <c r="C6" s="66">
        <v>304</v>
      </c>
      <c r="D6" s="66">
        <v>292</v>
      </c>
      <c r="E6" s="66">
        <v>279</v>
      </c>
      <c r="F6" s="234">
        <v>278</v>
      </c>
    </row>
    <row r="7" spans="1:7" ht="18" customHeight="1">
      <c r="A7" s="68" t="s">
        <v>93</v>
      </c>
      <c r="B7" s="66">
        <v>17</v>
      </c>
      <c r="C7" s="66">
        <v>15</v>
      </c>
      <c r="D7" s="66">
        <v>16</v>
      </c>
      <c r="E7" s="66">
        <v>13</v>
      </c>
      <c r="F7" s="234">
        <v>14</v>
      </c>
    </row>
    <row r="8" spans="1:7" ht="18" customHeight="1">
      <c r="A8" s="68" t="s">
        <v>92</v>
      </c>
      <c r="B8" s="66">
        <v>432</v>
      </c>
      <c r="C8" s="66">
        <v>428</v>
      </c>
      <c r="D8" s="66">
        <v>405</v>
      </c>
      <c r="E8" s="66">
        <v>397</v>
      </c>
      <c r="F8" s="234">
        <v>386</v>
      </c>
    </row>
    <row r="9" spans="1:7" ht="18" customHeight="1">
      <c r="A9" s="68" t="s">
        <v>91</v>
      </c>
      <c r="B9" s="67">
        <v>2</v>
      </c>
      <c r="C9" s="67">
        <v>0</v>
      </c>
      <c r="D9" s="67" t="s">
        <v>1</v>
      </c>
      <c r="E9" s="67" t="s">
        <v>1</v>
      </c>
      <c r="F9" s="235" t="s">
        <v>279</v>
      </c>
    </row>
    <row r="10" spans="1:7" ht="18" customHeight="1">
      <c r="A10" s="68" t="s">
        <v>90</v>
      </c>
      <c r="B10" s="67">
        <v>12</v>
      </c>
      <c r="C10" s="67">
        <v>14</v>
      </c>
      <c r="D10" s="67">
        <v>12</v>
      </c>
      <c r="E10" s="67">
        <v>5</v>
      </c>
      <c r="F10" s="236">
        <v>5</v>
      </c>
    </row>
    <row r="11" spans="1:7" ht="18" customHeight="1">
      <c r="A11" s="68" t="s">
        <v>89</v>
      </c>
      <c r="B11" s="67">
        <v>13</v>
      </c>
      <c r="C11" s="67">
        <v>23</v>
      </c>
      <c r="D11" s="67">
        <v>37</v>
      </c>
      <c r="E11" s="67" t="s">
        <v>1</v>
      </c>
      <c r="F11" s="236">
        <v>2</v>
      </c>
    </row>
    <row r="12" spans="1:7" ht="18" customHeight="1" thickBot="1">
      <c r="A12" s="65" t="s">
        <v>88</v>
      </c>
      <c r="B12" s="64">
        <v>68</v>
      </c>
      <c r="C12" s="64">
        <v>72</v>
      </c>
      <c r="D12" s="64">
        <v>59</v>
      </c>
      <c r="E12" s="64">
        <v>65</v>
      </c>
      <c r="F12" s="237">
        <v>65</v>
      </c>
    </row>
    <row r="13" spans="1:7" ht="18" customHeight="1">
      <c r="A13" s="60" t="s">
        <v>109</v>
      </c>
      <c r="B13" s="77"/>
      <c r="C13" s="63"/>
      <c r="D13" s="63"/>
      <c r="F13" s="176"/>
    </row>
    <row r="14" spans="1:7" ht="18" customHeight="1">
      <c r="A14" s="60" t="s">
        <v>104</v>
      </c>
      <c r="B14" s="77"/>
      <c r="C14" s="63"/>
      <c r="D14" s="63"/>
      <c r="F14" s="176"/>
    </row>
    <row r="15" spans="1:7" ht="18" customHeight="1">
      <c r="A15" s="75" t="s">
        <v>103</v>
      </c>
      <c r="B15" s="77"/>
      <c r="C15" s="63"/>
      <c r="D15" s="63"/>
      <c r="F15" s="176"/>
    </row>
    <row r="17" spans="1:6" ht="18" customHeight="1">
      <c r="A17" s="76" t="s">
        <v>108</v>
      </c>
      <c r="B17" s="75"/>
      <c r="C17" s="75"/>
      <c r="D17" s="75"/>
      <c r="E17" s="75"/>
      <c r="F17" s="175"/>
    </row>
    <row r="18" spans="1:6" ht="18" customHeight="1" thickBot="1">
      <c r="A18" s="60"/>
      <c r="B18" s="62"/>
      <c r="C18" s="62"/>
      <c r="D18" s="62"/>
      <c r="F18" s="176" t="s">
        <v>107</v>
      </c>
    </row>
    <row r="19" spans="1:6" ht="18" customHeight="1" thickBot="1">
      <c r="A19" s="73" t="s">
        <v>100</v>
      </c>
      <c r="B19" s="72" t="s">
        <v>99</v>
      </c>
      <c r="C19" s="72" t="s">
        <v>98</v>
      </c>
      <c r="D19" s="72" t="s">
        <v>97</v>
      </c>
      <c r="E19" s="72" t="s">
        <v>255</v>
      </c>
      <c r="F19" s="72" t="s">
        <v>268</v>
      </c>
    </row>
    <row r="20" spans="1:6" ht="18" customHeight="1">
      <c r="A20" s="71" t="s">
        <v>106</v>
      </c>
      <c r="B20" s="70">
        <v>575</v>
      </c>
      <c r="C20" s="70">
        <v>558</v>
      </c>
      <c r="D20" s="70">
        <v>530</v>
      </c>
      <c r="E20" s="70">
        <v>501</v>
      </c>
      <c r="F20" s="233">
        <v>481</v>
      </c>
    </row>
    <row r="21" spans="1:6" ht="18" customHeight="1">
      <c r="A21" s="68" t="s">
        <v>95</v>
      </c>
      <c r="B21" s="66">
        <v>508</v>
      </c>
      <c r="C21" s="66">
        <v>488</v>
      </c>
      <c r="D21" s="66">
        <v>455</v>
      </c>
      <c r="E21" s="66">
        <v>439</v>
      </c>
      <c r="F21" s="234">
        <v>424</v>
      </c>
    </row>
    <row r="22" spans="1:6" ht="18" customHeight="1">
      <c r="A22" s="68" t="s">
        <v>94</v>
      </c>
      <c r="B22" s="66">
        <v>419</v>
      </c>
      <c r="C22" s="66">
        <v>394</v>
      </c>
      <c r="D22" s="66">
        <v>381</v>
      </c>
      <c r="E22" s="66">
        <v>352</v>
      </c>
      <c r="F22" s="234">
        <v>348</v>
      </c>
    </row>
    <row r="23" spans="1:6" ht="18" customHeight="1">
      <c r="A23" s="68" t="s">
        <v>93</v>
      </c>
      <c r="B23" s="66">
        <v>26</v>
      </c>
      <c r="C23" s="66">
        <v>22</v>
      </c>
      <c r="D23" s="66">
        <v>28</v>
      </c>
      <c r="E23" s="66">
        <v>24</v>
      </c>
      <c r="F23" s="234">
        <v>23</v>
      </c>
    </row>
    <row r="24" spans="1:6" ht="18" customHeight="1">
      <c r="A24" s="68" t="s">
        <v>92</v>
      </c>
      <c r="B24" s="66">
        <v>533</v>
      </c>
      <c r="C24" s="66">
        <v>522</v>
      </c>
      <c r="D24" s="66">
        <v>503</v>
      </c>
      <c r="E24" s="66">
        <v>474</v>
      </c>
      <c r="F24" s="234">
        <v>464</v>
      </c>
    </row>
    <row r="25" spans="1:6" ht="18" customHeight="1">
      <c r="A25" s="68" t="s">
        <v>91</v>
      </c>
      <c r="B25" s="67">
        <v>2</v>
      </c>
      <c r="C25" s="67">
        <v>0</v>
      </c>
      <c r="D25" s="67" t="s">
        <v>1</v>
      </c>
      <c r="E25" s="67" t="s">
        <v>1</v>
      </c>
      <c r="F25" s="235" t="s">
        <v>279</v>
      </c>
    </row>
    <row r="26" spans="1:6" ht="18" customHeight="1">
      <c r="A26" s="68" t="s">
        <v>90</v>
      </c>
      <c r="B26" s="67">
        <v>13</v>
      </c>
      <c r="C26" s="67">
        <v>16</v>
      </c>
      <c r="D26" s="67">
        <v>14</v>
      </c>
      <c r="E26" s="67">
        <v>5</v>
      </c>
      <c r="F26" s="236">
        <v>8</v>
      </c>
    </row>
    <row r="27" spans="1:6" ht="18" customHeight="1">
      <c r="A27" s="68" t="s">
        <v>89</v>
      </c>
      <c r="B27" s="67">
        <v>13</v>
      </c>
      <c r="C27" s="67">
        <v>24</v>
      </c>
      <c r="D27" s="67">
        <v>37</v>
      </c>
      <c r="E27" s="67" t="s">
        <v>1</v>
      </c>
      <c r="F27" s="236">
        <v>2</v>
      </c>
    </row>
    <row r="28" spans="1:6" ht="18" customHeight="1" thickBot="1">
      <c r="A28" s="65" t="s">
        <v>88</v>
      </c>
      <c r="B28" s="64">
        <v>75</v>
      </c>
      <c r="C28" s="64">
        <v>80</v>
      </c>
      <c r="D28" s="64">
        <v>68</v>
      </c>
      <c r="E28" s="64">
        <v>72</v>
      </c>
      <c r="F28" s="237">
        <v>71</v>
      </c>
    </row>
    <row r="29" spans="1:6" ht="18" customHeight="1">
      <c r="A29" s="60" t="s">
        <v>105</v>
      </c>
      <c r="B29" s="77"/>
      <c r="C29" s="63"/>
      <c r="D29" s="63"/>
      <c r="F29" s="176"/>
    </row>
    <row r="30" spans="1:6" ht="18" customHeight="1">
      <c r="A30" s="60" t="s">
        <v>104</v>
      </c>
      <c r="B30" s="77"/>
      <c r="C30" s="63"/>
      <c r="D30" s="63"/>
      <c r="F30" s="176"/>
    </row>
    <row r="31" spans="1:6" ht="18" customHeight="1">
      <c r="A31" s="60" t="s">
        <v>103</v>
      </c>
      <c r="B31" s="77"/>
      <c r="C31" s="63"/>
      <c r="D31" s="63"/>
      <c r="F31" s="176"/>
    </row>
    <row r="33" spans="1:8" ht="18" customHeight="1">
      <c r="A33" s="76" t="s">
        <v>102</v>
      </c>
      <c r="B33" s="75"/>
      <c r="C33" s="75"/>
      <c r="D33" s="75"/>
      <c r="E33" s="75"/>
      <c r="F33" s="175"/>
    </row>
    <row r="34" spans="1:8" ht="18" customHeight="1" thickBot="1">
      <c r="A34" s="60"/>
      <c r="B34" s="62"/>
      <c r="C34" s="62"/>
      <c r="D34" s="62"/>
      <c r="F34" s="177" t="s">
        <v>101</v>
      </c>
      <c r="H34" s="74"/>
    </row>
    <row r="35" spans="1:8" ht="18" customHeight="1" thickBot="1">
      <c r="A35" s="73" t="s">
        <v>100</v>
      </c>
      <c r="B35" s="72" t="s">
        <v>99</v>
      </c>
      <c r="C35" s="72" t="s">
        <v>98</v>
      </c>
      <c r="D35" s="72" t="s">
        <v>97</v>
      </c>
      <c r="E35" s="72" t="s">
        <v>255</v>
      </c>
      <c r="F35" s="72" t="s">
        <v>268</v>
      </c>
    </row>
    <row r="36" spans="1:8" ht="18" customHeight="1">
      <c r="A36" s="71" t="s">
        <v>96</v>
      </c>
      <c r="B36" s="70">
        <v>916235</v>
      </c>
      <c r="C36" s="70">
        <v>951903</v>
      </c>
      <c r="D36" s="70">
        <v>842521</v>
      </c>
      <c r="E36" s="70">
        <v>814343</v>
      </c>
      <c r="F36" s="233">
        <f>SUM(F37:F44)</f>
        <v>795853</v>
      </c>
    </row>
    <row r="37" spans="1:8" ht="18" customHeight="1">
      <c r="A37" s="68" t="s">
        <v>95</v>
      </c>
      <c r="B37" s="66">
        <v>232103</v>
      </c>
      <c r="C37" s="66">
        <v>231694</v>
      </c>
      <c r="D37" s="66">
        <v>223122</v>
      </c>
      <c r="E37" s="66">
        <v>210454</v>
      </c>
      <c r="F37" s="234">
        <v>207377</v>
      </c>
      <c r="G37" s="69"/>
    </row>
    <row r="38" spans="1:8" ht="18" customHeight="1">
      <c r="A38" s="68" t="s">
        <v>94</v>
      </c>
      <c r="B38" s="66">
        <v>102400</v>
      </c>
      <c r="C38" s="66">
        <v>100785</v>
      </c>
      <c r="D38" s="66">
        <v>98332</v>
      </c>
      <c r="E38" s="66">
        <v>92879</v>
      </c>
      <c r="F38" s="234">
        <v>92845</v>
      </c>
      <c r="G38" s="69"/>
    </row>
    <row r="39" spans="1:8" ht="18" customHeight="1">
      <c r="A39" s="68" t="s">
        <v>93</v>
      </c>
      <c r="B39" s="66">
        <v>2539</v>
      </c>
      <c r="C39" s="66">
        <v>2509</v>
      </c>
      <c r="D39" s="66">
        <v>3265</v>
      </c>
      <c r="E39" s="66">
        <v>3058</v>
      </c>
      <c r="F39" s="234">
        <v>2936</v>
      </c>
    </row>
    <row r="40" spans="1:8" ht="18" customHeight="1">
      <c r="A40" s="68" t="s">
        <v>92</v>
      </c>
      <c r="B40" s="66">
        <v>565191</v>
      </c>
      <c r="C40" s="66">
        <v>600989</v>
      </c>
      <c r="D40" s="66">
        <v>506660</v>
      </c>
      <c r="E40" s="66">
        <v>498476</v>
      </c>
      <c r="F40" s="234">
        <v>481166</v>
      </c>
    </row>
    <row r="41" spans="1:8" ht="18" customHeight="1">
      <c r="A41" s="68" t="s">
        <v>91</v>
      </c>
      <c r="B41" s="67">
        <v>337</v>
      </c>
      <c r="C41" s="67">
        <v>0</v>
      </c>
      <c r="D41" s="67">
        <v>0</v>
      </c>
      <c r="E41" s="67" t="s">
        <v>1</v>
      </c>
      <c r="F41" s="236">
        <v>101</v>
      </c>
    </row>
    <row r="42" spans="1:8" ht="18" customHeight="1">
      <c r="A42" s="68" t="s">
        <v>90</v>
      </c>
      <c r="B42" s="66">
        <v>2091</v>
      </c>
      <c r="C42" s="67">
        <v>2370</v>
      </c>
      <c r="D42" s="67">
        <v>1890</v>
      </c>
      <c r="E42" s="66">
        <v>1195</v>
      </c>
      <c r="F42" s="234">
        <v>1122</v>
      </c>
    </row>
    <row r="43" spans="1:8" ht="18" customHeight="1">
      <c r="A43" s="68" t="s">
        <v>89</v>
      </c>
      <c r="B43" s="66">
        <v>1178</v>
      </c>
      <c r="C43" s="67">
        <v>3112</v>
      </c>
      <c r="D43" s="67">
        <v>2383</v>
      </c>
      <c r="E43" s="66">
        <v>1591</v>
      </c>
      <c r="F43" s="234">
        <v>1139</v>
      </c>
    </row>
    <row r="44" spans="1:8" ht="18" customHeight="1" thickBot="1">
      <c r="A44" s="65" t="s">
        <v>88</v>
      </c>
      <c r="B44" s="64">
        <v>10396</v>
      </c>
      <c r="C44" s="64">
        <v>10444</v>
      </c>
      <c r="D44" s="64">
        <v>6869</v>
      </c>
      <c r="E44" s="64">
        <v>6690</v>
      </c>
      <c r="F44" s="237">
        <v>9167</v>
      </c>
    </row>
    <row r="45" spans="1:8" ht="18" customHeight="1">
      <c r="A45" s="60" t="s">
        <v>87</v>
      </c>
      <c r="B45" s="63"/>
      <c r="C45" s="63"/>
      <c r="D45" s="63"/>
      <c r="F45" s="176"/>
    </row>
  </sheetData>
  <phoneticPr fontId="3"/>
  <pageMargins left="0.59055118110236227" right="0.59055118110236227" top="0.78740157480314965" bottom="0.39370078740157483" header="0.39370078740157483" footer="0.31496062992125984"/>
  <pageSetup paperSize="9" orientation="portrait" r:id="rId1"/>
  <headerFooter alignWithMargins="0">
    <oddHeader>&amp;L&amp;"ＭＳ ゴシック,斜体"&amp;9 58　労働・社会保障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6"/>
  <sheetViews>
    <sheetView showGridLines="0" view="pageBreakPreview" zoomScaleNormal="100" zoomScaleSheetLayoutView="100" workbookViewId="0">
      <selection activeCell="H1" sqref="H1"/>
    </sheetView>
  </sheetViews>
  <sheetFormatPr defaultColWidth="7.5546875" defaultRowHeight="16.5" customHeight="1"/>
  <cols>
    <col min="1" max="1" width="17" style="79" customWidth="1"/>
    <col min="2" max="7" width="13.44140625" style="79" customWidth="1"/>
    <col min="8" max="251" width="7.5546875" style="78" customWidth="1"/>
    <col min="252" max="16384" width="7.5546875" style="78"/>
  </cols>
  <sheetData>
    <row r="1" spans="1:8" ht="16.5" customHeight="1">
      <c r="A1" s="95" t="s">
        <v>153</v>
      </c>
      <c r="B1" s="94"/>
      <c r="C1" s="94"/>
      <c r="D1" s="94"/>
      <c r="E1" s="94"/>
      <c r="F1" s="94"/>
      <c r="G1" s="94"/>
    </row>
    <row r="2" spans="1:8" ht="16.5" customHeight="1" thickBot="1">
      <c r="B2" s="80"/>
      <c r="C2" s="80"/>
      <c r="D2" s="80"/>
      <c r="E2" s="80"/>
      <c r="F2" s="80"/>
      <c r="G2" s="80" t="s">
        <v>152</v>
      </c>
    </row>
    <row r="3" spans="1:8" ht="24.6" thickBot="1">
      <c r="A3" s="98" t="s">
        <v>136</v>
      </c>
      <c r="B3" s="110" t="s">
        <v>151</v>
      </c>
      <c r="C3" s="109" t="s">
        <v>150</v>
      </c>
      <c r="D3" s="108" t="s">
        <v>149</v>
      </c>
      <c r="E3" s="107" t="s">
        <v>148</v>
      </c>
      <c r="F3" s="98" t="s">
        <v>147</v>
      </c>
      <c r="G3" s="106" t="s">
        <v>146</v>
      </c>
    </row>
    <row r="4" spans="1:8" ht="16.5" customHeight="1">
      <c r="A4" s="103" t="s">
        <v>265</v>
      </c>
      <c r="B4" s="104">
        <v>2189</v>
      </c>
      <c r="C4" s="86">
        <v>161</v>
      </c>
      <c r="D4" s="86">
        <v>213</v>
      </c>
      <c r="E4" s="86">
        <v>15</v>
      </c>
      <c r="F4" s="86">
        <v>1119</v>
      </c>
      <c r="G4" s="86">
        <v>681</v>
      </c>
      <c r="H4" s="99"/>
    </row>
    <row r="5" spans="1:8" ht="16.5" customHeight="1">
      <c r="A5" s="103" t="s">
        <v>2</v>
      </c>
      <c r="B5" s="104">
        <v>2115</v>
      </c>
      <c r="C5" s="86">
        <v>155</v>
      </c>
      <c r="D5" s="86">
        <v>201</v>
      </c>
      <c r="E5" s="86">
        <v>16</v>
      </c>
      <c r="F5" s="86">
        <v>1068</v>
      </c>
      <c r="G5" s="86">
        <v>675</v>
      </c>
      <c r="H5" s="99"/>
    </row>
    <row r="6" spans="1:8" ht="16.5" customHeight="1">
      <c r="A6" s="103" t="s">
        <v>254</v>
      </c>
      <c r="B6" s="104">
        <v>2013</v>
      </c>
      <c r="C6" s="86">
        <v>145</v>
      </c>
      <c r="D6" s="86">
        <v>196</v>
      </c>
      <c r="E6" s="86">
        <v>16</v>
      </c>
      <c r="F6" s="86">
        <v>1001</v>
      </c>
      <c r="G6" s="86">
        <v>655</v>
      </c>
      <c r="H6" s="99"/>
    </row>
    <row r="7" spans="1:8" ht="16.5" customHeight="1">
      <c r="A7" s="103" t="s">
        <v>266</v>
      </c>
      <c r="B7" s="104">
        <v>1942</v>
      </c>
      <c r="C7" s="86">
        <v>145</v>
      </c>
      <c r="D7" s="86">
        <v>193</v>
      </c>
      <c r="E7" s="86">
        <v>16</v>
      </c>
      <c r="F7" s="86">
        <v>955</v>
      </c>
      <c r="G7" s="86">
        <v>633</v>
      </c>
      <c r="H7" s="99"/>
    </row>
    <row r="8" spans="1:8" ht="16.5" customHeight="1">
      <c r="A8" s="103" t="s">
        <v>267</v>
      </c>
      <c r="B8" s="238">
        <v>1854</v>
      </c>
      <c r="C8" s="239">
        <v>132</v>
      </c>
      <c r="D8" s="239">
        <v>184</v>
      </c>
      <c r="E8" s="239">
        <v>14</v>
      </c>
      <c r="F8" s="239">
        <v>907</v>
      </c>
      <c r="G8" s="239">
        <v>617</v>
      </c>
      <c r="H8" s="99"/>
    </row>
    <row r="9" spans="1:8" ht="16.5" customHeight="1">
      <c r="A9" s="105" t="s">
        <v>145</v>
      </c>
      <c r="B9" s="240">
        <f>SUM(C9:G9)</f>
        <v>584</v>
      </c>
      <c r="C9" s="241">
        <v>45</v>
      </c>
      <c r="D9" s="241">
        <v>9</v>
      </c>
      <c r="E9" s="242">
        <v>0</v>
      </c>
      <c r="F9" s="241">
        <v>178</v>
      </c>
      <c r="G9" s="241">
        <v>352</v>
      </c>
      <c r="H9" s="86"/>
    </row>
    <row r="10" spans="1:8" ht="16.5" customHeight="1">
      <c r="A10" s="87" t="s">
        <v>144</v>
      </c>
      <c r="B10" s="240">
        <f>SUM(C10:G10)</f>
        <v>253</v>
      </c>
      <c r="C10" s="241">
        <v>47</v>
      </c>
      <c r="D10" s="241">
        <v>36</v>
      </c>
      <c r="E10" s="241">
        <v>1</v>
      </c>
      <c r="F10" s="241">
        <v>163</v>
      </c>
      <c r="G10" s="241">
        <v>6</v>
      </c>
      <c r="H10" s="86"/>
    </row>
    <row r="11" spans="1:8" ht="16.5" customHeight="1">
      <c r="A11" s="87" t="s">
        <v>143</v>
      </c>
      <c r="B11" s="240">
        <f t="shared" ref="B11:B13" si="0">SUM(C11:G11)</f>
        <v>295</v>
      </c>
      <c r="C11" s="241">
        <v>13</v>
      </c>
      <c r="D11" s="241">
        <v>26</v>
      </c>
      <c r="E11" s="241">
        <v>7</v>
      </c>
      <c r="F11" s="241">
        <v>170</v>
      </c>
      <c r="G11" s="241">
        <v>79</v>
      </c>
      <c r="H11" s="86"/>
    </row>
    <row r="12" spans="1:8" ht="16.5" customHeight="1">
      <c r="A12" s="87" t="s">
        <v>142</v>
      </c>
      <c r="B12" s="240">
        <f t="shared" si="0"/>
        <v>519</v>
      </c>
      <c r="C12" s="241">
        <v>10</v>
      </c>
      <c r="D12" s="241">
        <v>50</v>
      </c>
      <c r="E12" s="241">
        <v>6</v>
      </c>
      <c r="F12" s="241">
        <v>273</v>
      </c>
      <c r="G12" s="241">
        <v>180</v>
      </c>
      <c r="H12" s="86"/>
    </row>
    <row r="13" spans="1:8" ht="16.5" customHeight="1">
      <c r="A13" s="87" t="s">
        <v>141</v>
      </c>
      <c r="B13" s="240">
        <f t="shared" si="0"/>
        <v>95</v>
      </c>
      <c r="C13" s="241">
        <v>11</v>
      </c>
      <c r="D13" s="243">
        <v>1</v>
      </c>
      <c r="E13" s="187" t="s">
        <v>280</v>
      </c>
      <c r="F13" s="241">
        <v>83</v>
      </c>
      <c r="G13" s="187" t="s">
        <v>280</v>
      </c>
      <c r="H13" s="86"/>
    </row>
    <row r="14" spans="1:8" ht="16.5" customHeight="1" thickBot="1">
      <c r="A14" s="215" t="s">
        <v>140</v>
      </c>
      <c r="B14" s="244">
        <f>SUM(C14:G14)</f>
        <v>108</v>
      </c>
      <c r="C14" s="245">
        <v>6</v>
      </c>
      <c r="D14" s="245">
        <v>62</v>
      </c>
      <c r="E14" s="188" t="s">
        <v>280</v>
      </c>
      <c r="F14" s="245">
        <v>40</v>
      </c>
      <c r="G14" s="188" t="s">
        <v>280</v>
      </c>
      <c r="H14" s="86"/>
    </row>
    <row r="15" spans="1:8" ht="16.5" customHeight="1">
      <c r="A15" s="79" t="s">
        <v>139</v>
      </c>
      <c r="B15" s="81"/>
      <c r="C15" s="81"/>
      <c r="D15" s="81"/>
      <c r="E15" s="81"/>
      <c r="F15" s="81"/>
      <c r="G15" s="80"/>
    </row>
    <row r="16" spans="1:8" ht="16.5" customHeight="1">
      <c r="A16" s="96" t="s">
        <v>103</v>
      </c>
      <c r="B16" s="81"/>
      <c r="C16" s="81"/>
      <c r="D16" s="81"/>
      <c r="E16" s="81"/>
      <c r="F16" s="81"/>
      <c r="G16" s="80"/>
    </row>
    <row r="18" spans="1:9" ht="16.5" customHeight="1">
      <c r="A18" s="95" t="s">
        <v>138</v>
      </c>
      <c r="B18" s="94"/>
      <c r="C18" s="94"/>
      <c r="D18" s="94"/>
      <c r="E18" s="78"/>
    </row>
    <row r="19" spans="1:9" ht="16.5" customHeight="1" thickBot="1">
      <c r="A19" s="78"/>
      <c r="B19" s="80"/>
      <c r="C19" s="80"/>
      <c r="D19" s="80"/>
      <c r="G19" s="80" t="s">
        <v>137</v>
      </c>
    </row>
    <row r="20" spans="1:9" ht="16.5" customHeight="1">
      <c r="A20" s="327" t="s">
        <v>136</v>
      </c>
      <c r="B20" s="314" t="s">
        <v>135</v>
      </c>
      <c r="C20" s="317"/>
      <c r="D20" s="317"/>
      <c r="E20" s="317"/>
      <c r="F20" s="317"/>
      <c r="G20" s="317"/>
    </row>
    <row r="21" spans="1:9" ht="16.5" customHeight="1" thickBot="1">
      <c r="A21" s="328"/>
      <c r="B21" s="329" t="s">
        <v>134</v>
      </c>
      <c r="C21" s="325"/>
      <c r="D21" s="325" t="s">
        <v>133</v>
      </c>
      <c r="E21" s="325"/>
      <c r="F21" s="325" t="s">
        <v>132</v>
      </c>
      <c r="G21" s="326"/>
      <c r="H21" s="79"/>
      <c r="I21" s="79"/>
    </row>
    <row r="22" spans="1:9" ht="16.5" customHeight="1">
      <c r="A22" s="103" t="s">
        <v>49</v>
      </c>
      <c r="B22" s="102"/>
      <c r="C22" s="101">
        <v>66850</v>
      </c>
      <c r="D22" s="101"/>
      <c r="E22" s="101">
        <v>729865</v>
      </c>
      <c r="F22" s="8"/>
      <c r="G22" s="100">
        <v>3329</v>
      </c>
      <c r="H22" s="99"/>
    </row>
    <row r="23" spans="1:9" ht="16.5" customHeight="1">
      <c r="A23" s="103" t="s">
        <v>3</v>
      </c>
      <c r="B23" s="102"/>
      <c r="C23" s="101">
        <v>65302</v>
      </c>
      <c r="D23" s="101"/>
      <c r="E23" s="101">
        <v>712265</v>
      </c>
      <c r="F23" s="8"/>
      <c r="G23" s="100">
        <v>3232</v>
      </c>
      <c r="H23" s="99"/>
    </row>
    <row r="24" spans="1:9" ht="16.5" customHeight="1">
      <c r="A24" s="103" t="s">
        <v>2</v>
      </c>
      <c r="B24" s="102"/>
      <c r="C24" s="101">
        <v>62881</v>
      </c>
      <c r="D24" s="101"/>
      <c r="E24" s="101">
        <v>684605</v>
      </c>
      <c r="F24" s="8"/>
      <c r="G24" s="100">
        <v>3139</v>
      </c>
      <c r="H24" s="99"/>
    </row>
    <row r="25" spans="1:9" ht="16.5" customHeight="1">
      <c r="A25" s="103" t="s">
        <v>254</v>
      </c>
      <c r="B25" s="102"/>
      <c r="C25" s="101">
        <v>59556</v>
      </c>
      <c r="D25" s="101"/>
      <c r="E25" s="101">
        <v>653045</v>
      </c>
      <c r="F25" s="8"/>
      <c r="G25" s="100">
        <v>2940</v>
      </c>
      <c r="H25" s="99"/>
    </row>
    <row r="26" spans="1:9" ht="16.5" customHeight="1">
      <c r="A26" s="103" t="s">
        <v>266</v>
      </c>
      <c r="B26" s="102"/>
      <c r="C26" s="101">
        <v>56988</v>
      </c>
      <c r="D26" s="101"/>
      <c r="E26" s="101">
        <v>625335</v>
      </c>
      <c r="F26" s="8"/>
      <c r="G26" s="100">
        <v>2826</v>
      </c>
      <c r="H26" s="99"/>
    </row>
    <row r="27" spans="1:9" ht="16.5" customHeight="1" thickBot="1">
      <c r="A27" s="272" t="s">
        <v>267</v>
      </c>
      <c r="B27" s="273"/>
      <c r="C27" s="189">
        <v>66846</v>
      </c>
      <c r="D27" s="189"/>
      <c r="E27" s="189">
        <v>886000</v>
      </c>
      <c r="F27" s="225"/>
      <c r="G27" s="190">
        <v>3307</v>
      </c>
      <c r="H27" s="99"/>
    </row>
    <row r="28" spans="1:9" ht="16.5" customHeight="1">
      <c r="A28" s="94" t="s">
        <v>131</v>
      </c>
      <c r="B28" s="81"/>
      <c r="C28" s="81"/>
      <c r="D28" s="81"/>
      <c r="G28" s="80"/>
    </row>
    <row r="30" spans="1:9" ht="16.5" customHeight="1">
      <c r="A30" s="95" t="s">
        <v>130</v>
      </c>
      <c r="B30" s="94"/>
      <c r="C30" s="94"/>
      <c r="D30" s="94"/>
      <c r="E30" s="78"/>
    </row>
    <row r="31" spans="1:9" ht="16.5" customHeight="1" thickBot="1">
      <c r="A31" s="78"/>
      <c r="B31" s="80"/>
      <c r="C31" s="80"/>
      <c r="D31" s="80"/>
      <c r="E31" s="78"/>
      <c r="G31" s="246" t="s">
        <v>269</v>
      </c>
    </row>
    <row r="32" spans="1:9" ht="16.5" customHeight="1" thickBot="1">
      <c r="A32" s="98" t="s">
        <v>121</v>
      </c>
      <c r="B32" s="314" t="s">
        <v>129</v>
      </c>
      <c r="C32" s="315"/>
      <c r="D32" s="316" t="s">
        <v>128</v>
      </c>
      <c r="E32" s="317"/>
      <c r="F32" s="316" t="s">
        <v>127</v>
      </c>
      <c r="G32" s="317"/>
      <c r="H32" s="97"/>
      <c r="I32" s="79"/>
    </row>
    <row r="33" spans="1:9" ht="16.5" customHeight="1">
      <c r="A33" s="247" t="s">
        <v>126</v>
      </c>
      <c r="B33" s="319">
        <v>525</v>
      </c>
      <c r="C33" s="320"/>
      <c r="D33" s="321">
        <v>15468750</v>
      </c>
      <c r="E33" s="320"/>
      <c r="F33" s="321">
        <v>46</v>
      </c>
      <c r="G33" s="320"/>
      <c r="H33" s="79"/>
      <c r="I33" s="79"/>
    </row>
    <row r="34" spans="1:9" ht="16.5" customHeight="1">
      <c r="A34" s="248" t="s">
        <v>125</v>
      </c>
      <c r="B34" s="322">
        <v>358</v>
      </c>
      <c r="C34" s="323"/>
      <c r="D34" s="324">
        <v>5741250</v>
      </c>
      <c r="E34" s="324"/>
      <c r="F34" s="324">
        <v>29</v>
      </c>
      <c r="G34" s="324"/>
      <c r="H34" s="79"/>
      <c r="I34" s="79"/>
    </row>
    <row r="35" spans="1:9" ht="24.6" thickBot="1">
      <c r="A35" s="249" t="s">
        <v>124</v>
      </c>
      <c r="B35" s="311">
        <v>2</v>
      </c>
      <c r="C35" s="312"/>
      <c r="D35" s="313">
        <v>31380</v>
      </c>
      <c r="E35" s="312"/>
      <c r="F35" s="318">
        <v>0</v>
      </c>
      <c r="G35" s="318"/>
      <c r="H35" s="97"/>
      <c r="I35" s="79"/>
    </row>
    <row r="36" spans="1:9" ht="16.5" customHeight="1">
      <c r="A36" s="185" t="s">
        <v>283</v>
      </c>
      <c r="B36" s="185"/>
      <c r="C36" s="185"/>
      <c r="D36" s="185"/>
      <c r="E36" s="185"/>
      <c r="F36" s="185"/>
      <c r="G36" s="186"/>
    </row>
    <row r="37" spans="1:9" ht="16.5" customHeight="1">
      <c r="A37" s="96" t="s">
        <v>103</v>
      </c>
      <c r="E37" s="78"/>
      <c r="G37" s="80"/>
    </row>
    <row r="39" spans="1:9" ht="16.5" customHeight="1">
      <c r="A39" s="95" t="s">
        <v>123</v>
      </c>
      <c r="B39" s="94"/>
      <c r="C39" s="94"/>
      <c r="D39" s="94"/>
      <c r="E39" s="94"/>
      <c r="F39" s="94"/>
      <c r="G39" s="94"/>
    </row>
    <row r="40" spans="1:9" ht="16.5" customHeight="1" thickBot="1">
      <c r="A40" s="78"/>
      <c r="B40" s="81"/>
      <c r="C40" s="81"/>
      <c r="D40" s="81"/>
      <c r="E40" s="81"/>
      <c r="F40" s="80"/>
      <c r="G40" s="80" t="s">
        <v>122</v>
      </c>
    </row>
    <row r="41" spans="1:9" ht="16.5" customHeight="1" thickBot="1">
      <c r="A41" s="93" t="s">
        <v>121</v>
      </c>
      <c r="B41" s="92" t="s">
        <v>120</v>
      </c>
      <c r="C41" s="91" t="s">
        <v>119</v>
      </c>
      <c r="D41" s="90" t="s">
        <v>118</v>
      </c>
      <c r="E41" s="90" t="s">
        <v>117</v>
      </c>
      <c r="F41" s="90" t="s">
        <v>256</v>
      </c>
      <c r="G41" s="90" t="s">
        <v>270</v>
      </c>
    </row>
    <row r="42" spans="1:9" ht="16.5" customHeight="1">
      <c r="A42" s="89" t="s">
        <v>116</v>
      </c>
      <c r="B42" s="88">
        <v>11768000</v>
      </c>
      <c r="C42" s="88">
        <v>11466000</v>
      </c>
      <c r="D42" s="88">
        <v>11394000</v>
      </c>
      <c r="E42" s="88">
        <v>11097000</v>
      </c>
      <c r="F42" s="88">
        <v>10838000</v>
      </c>
      <c r="G42" s="88">
        <v>12523000</v>
      </c>
    </row>
    <row r="43" spans="1:9" ht="16.5" customHeight="1">
      <c r="A43" s="87" t="s">
        <v>115</v>
      </c>
      <c r="B43" s="86">
        <v>11565978</v>
      </c>
      <c r="C43" s="86">
        <v>11368784</v>
      </c>
      <c r="D43" s="86">
        <v>11131384</v>
      </c>
      <c r="E43" s="86">
        <v>11032010</v>
      </c>
      <c r="F43" s="86">
        <v>11761501</v>
      </c>
      <c r="G43" s="86">
        <v>12146840</v>
      </c>
    </row>
    <row r="44" spans="1:9" ht="16.5" customHeight="1" thickBot="1">
      <c r="A44" s="85" t="s">
        <v>114</v>
      </c>
      <c r="B44" s="84">
        <v>98.28</v>
      </c>
      <c r="C44" s="84">
        <v>99.15</v>
      </c>
      <c r="D44" s="84">
        <v>97.7</v>
      </c>
      <c r="E44" s="84">
        <v>99.41</v>
      </c>
      <c r="F44" s="84">
        <v>108.52</v>
      </c>
      <c r="G44" s="84">
        <v>97</v>
      </c>
    </row>
    <row r="45" spans="1:9" ht="16.5" customHeight="1">
      <c r="A45" s="83" t="s">
        <v>113</v>
      </c>
      <c r="B45" s="81"/>
      <c r="C45" s="81"/>
      <c r="D45" s="81"/>
      <c r="E45" s="81"/>
      <c r="F45" s="80"/>
      <c r="G45" s="82"/>
    </row>
    <row r="46" spans="1:9" ht="16.5" customHeight="1">
      <c r="A46" s="78"/>
      <c r="B46" s="81"/>
      <c r="C46" s="81"/>
      <c r="D46" s="81"/>
      <c r="G46" s="80"/>
    </row>
  </sheetData>
  <mergeCells count="17">
    <mergeCell ref="B20:G20"/>
    <mergeCell ref="F21:G21"/>
    <mergeCell ref="A20:A21"/>
    <mergeCell ref="B21:C21"/>
    <mergeCell ref="D21:E21"/>
    <mergeCell ref="B35:C35"/>
    <mergeCell ref="D35:E35"/>
    <mergeCell ref="B32:C32"/>
    <mergeCell ref="D32:E32"/>
    <mergeCell ref="F35:G35"/>
    <mergeCell ref="B33:C33"/>
    <mergeCell ref="D33:E33"/>
    <mergeCell ref="F33:G33"/>
    <mergeCell ref="B34:C34"/>
    <mergeCell ref="D34:E34"/>
    <mergeCell ref="F34:G34"/>
    <mergeCell ref="F32:G32"/>
  </mergeCells>
  <phoneticPr fontId="3"/>
  <pageMargins left="0.82677165354330717" right="0.39370078740157483" top="0.98425196850393704" bottom="0.59055118110236227" header="0.39370078740157483" footer="0.51181102362204722"/>
  <pageSetup paperSize="9" orientation="portrait" r:id="rId1"/>
  <headerFooter alignWithMargins="0">
    <oddHeader xml:space="preserve">&amp;R&amp;"ＭＳ ゴシック,斜体"&amp;9労働・社会保障　59&amp;"ＭＳ ゴシック,標準"&amp;10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0"/>
  <sheetViews>
    <sheetView showGridLines="0" view="pageBreakPreview" zoomScaleNormal="100" zoomScaleSheetLayoutView="100" workbookViewId="0">
      <selection activeCell="G1" sqref="G1"/>
    </sheetView>
  </sheetViews>
  <sheetFormatPr defaultColWidth="7.5546875" defaultRowHeight="12"/>
  <cols>
    <col min="1" max="1" width="24.6640625" style="113" customWidth="1"/>
    <col min="2" max="6" width="14.6640625" style="112" customWidth="1"/>
    <col min="7" max="16384" width="7.5546875" style="111"/>
  </cols>
  <sheetData>
    <row r="1" spans="1:7" ht="16.2">
      <c r="A1" s="126" t="s">
        <v>180</v>
      </c>
    </row>
    <row r="2" spans="1:7" ht="15.75" customHeight="1" thickBot="1">
      <c r="F2" s="125" t="s">
        <v>179</v>
      </c>
    </row>
    <row r="3" spans="1:7" ht="15.75" customHeight="1" thickBot="1">
      <c r="A3" s="124" t="s">
        <v>121</v>
      </c>
      <c r="B3" s="138" t="s">
        <v>178</v>
      </c>
      <c r="C3" s="138" t="s">
        <v>177</v>
      </c>
      <c r="D3" s="138" t="s">
        <v>176</v>
      </c>
      <c r="E3" s="138" t="s">
        <v>257</v>
      </c>
      <c r="F3" s="138" t="s">
        <v>272</v>
      </c>
    </row>
    <row r="4" spans="1:7" ht="15.75" customHeight="1">
      <c r="A4" s="333" t="s">
        <v>175</v>
      </c>
      <c r="B4" s="224">
        <v>1371</v>
      </c>
      <c r="C4" s="224">
        <v>1340</v>
      </c>
      <c r="D4" s="224">
        <v>1275</v>
      </c>
      <c r="E4" s="224">
        <f>SUM(E7,E10,E13,E16,E19)</f>
        <v>1251</v>
      </c>
      <c r="F4" s="224">
        <f>SUM(F7,F10,F13,F16,F19)</f>
        <v>1221</v>
      </c>
    </row>
    <row r="5" spans="1:7" ht="15.75" customHeight="1">
      <c r="A5" s="334"/>
      <c r="B5" s="137">
        <v>884</v>
      </c>
      <c r="C5" s="137">
        <v>860</v>
      </c>
      <c r="D5" s="137">
        <v>806</v>
      </c>
      <c r="E5" s="137">
        <f>SUM(E8,E11,E14,E17,E20)</f>
        <v>785</v>
      </c>
      <c r="F5" s="137">
        <f>SUM(F8,F11,F14,F17,F20)</f>
        <v>778</v>
      </c>
    </row>
    <row r="6" spans="1:7" ht="15.75" customHeight="1">
      <c r="A6" s="118"/>
      <c r="B6" s="114"/>
      <c r="C6" s="129"/>
      <c r="D6" s="114"/>
      <c r="E6" s="114"/>
      <c r="F6" s="114"/>
    </row>
    <row r="7" spans="1:7" ht="15.75" customHeight="1">
      <c r="A7" s="332" t="s">
        <v>174</v>
      </c>
      <c r="B7" s="114">
        <v>254</v>
      </c>
      <c r="C7" s="129">
        <v>235</v>
      </c>
      <c r="D7" s="114">
        <v>244</v>
      </c>
      <c r="E7" s="114">
        <v>215</v>
      </c>
      <c r="F7" s="114">
        <v>222</v>
      </c>
    </row>
    <row r="8" spans="1:7" ht="15.75" customHeight="1">
      <c r="A8" s="332"/>
      <c r="B8" s="135">
        <v>168</v>
      </c>
      <c r="C8" s="136">
        <v>158</v>
      </c>
      <c r="D8" s="135">
        <v>159</v>
      </c>
      <c r="E8" s="135">
        <v>135</v>
      </c>
      <c r="F8" s="135">
        <v>151</v>
      </c>
    </row>
    <row r="9" spans="1:7" ht="15.75" customHeight="1">
      <c r="A9" s="118"/>
      <c r="B9" s="114"/>
      <c r="C9" s="129"/>
      <c r="D9" s="114"/>
      <c r="E9" s="114"/>
      <c r="F9" s="114"/>
    </row>
    <row r="10" spans="1:7" ht="15.75" customHeight="1">
      <c r="A10" s="330" t="s">
        <v>173</v>
      </c>
      <c r="B10" s="114">
        <v>220</v>
      </c>
      <c r="C10" s="129">
        <v>239</v>
      </c>
      <c r="D10" s="114">
        <v>206</v>
      </c>
      <c r="E10" s="114">
        <v>239</v>
      </c>
      <c r="F10" s="114">
        <v>204</v>
      </c>
    </row>
    <row r="11" spans="1:7" ht="15.75" customHeight="1">
      <c r="A11" s="332"/>
      <c r="B11" s="135">
        <v>116</v>
      </c>
      <c r="C11" s="136">
        <v>141</v>
      </c>
      <c r="D11" s="135">
        <v>125</v>
      </c>
      <c r="E11" s="135">
        <v>146</v>
      </c>
      <c r="F11" s="135">
        <v>123</v>
      </c>
    </row>
    <row r="12" spans="1:7" ht="15.75" customHeight="1">
      <c r="A12" s="130"/>
      <c r="B12" s="114"/>
      <c r="C12" s="129"/>
      <c r="D12" s="114"/>
      <c r="E12" s="114"/>
      <c r="F12" s="114"/>
      <c r="G12" s="113"/>
    </row>
    <row r="13" spans="1:7" ht="15.75" customHeight="1">
      <c r="A13" s="330" t="s">
        <v>172</v>
      </c>
      <c r="B13" s="133">
        <v>277</v>
      </c>
      <c r="C13" s="134">
        <v>273</v>
      </c>
      <c r="D13" s="133">
        <v>286</v>
      </c>
      <c r="E13" s="133">
        <v>237</v>
      </c>
      <c r="F13" s="133">
        <v>269</v>
      </c>
    </row>
    <row r="14" spans="1:7" ht="15.75" customHeight="1">
      <c r="A14" s="332"/>
      <c r="B14" s="131">
        <v>192</v>
      </c>
      <c r="C14" s="132">
        <v>173</v>
      </c>
      <c r="D14" s="131">
        <v>176</v>
      </c>
      <c r="E14" s="131">
        <v>161</v>
      </c>
      <c r="F14" s="131">
        <v>172</v>
      </c>
    </row>
    <row r="15" spans="1:7" ht="15.75" customHeight="1">
      <c r="A15" s="118"/>
      <c r="B15" s="114"/>
      <c r="C15" s="129"/>
      <c r="D15" s="114"/>
      <c r="E15" s="114"/>
      <c r="F15" s="114"/>
    </row>
    <row r="16" spans="1:7" ht="15.75" customHeight="1">
      <c r="A16" s="330" t="s">
        <v>171</v>
      </c>
      <c r="B16" s="114">
        <v>322</v>
      </c>
      <c r="C16" s="129">
        <v>265</v>
      </c>
      <c r="D16" s="114">
        <v>272</v>
      </c>
      <c r="E16" s="114">
        <v>288</v>
      </c>
      <c r="F16" s="114">
        <v>234</v>
      </c>
    </row>
    <row r="17" spans="1:7" ht="15.75" customHeight="1">
      <c r="A17" s="332"/>
      <c r="B17" s="131">
        <v>213</v>
      </c>
      <c r="C17" s="132">
        <v>179</v>
      </c>
      <c r="D17" s="131">
        <v>167</v>
      </c>
      <c r="E17" s="131">
        <v>176</v>
      </c>
      <c r="F17" s="131">
        <v>153</v>
      </c>
    </row>
    <row r="18" spans="1:7" ht="15.75" customHeight="1">
      <c r="A18" s="130"/>
      <c r="B18" s="114"/>
      <c r="C18" s="129"/>
      <c r="D18" s="114"/>
      <c r="E18" s="114"/>
      <c r="F18" s="114"/>
    </row>
    <row r="19" spans="1:7" ht="15.75" customHeight="1">
      <c r="A19" s="330" t="s">
        <v>170</v>
      </c>
      <c r="B19" s="114">
        <v>298</v>
      </c>
      <c r="C19" s="129">
        <v>328</v>
      </c>
      <c r="D19" s="114">
        <v>267</v>
      </c>
      <c r="E19" s="114">
        <v>272</v>
      </c>
      <c r="F19" s="114">
        <v>292</v>
      </c>
    </row>
    <row r="20" spans="1:7" ht="15.75" customHeight="1" thickBot="1">
      <c r="A20" s="331"/>
      <c r="B20" s="127">
        <v>195</v>
      </c>
      <c r="C20" s="128">
        <v>209</v>
      </c>
      <c r="D20" s="127">
        <v>179</v>
      </c>
      <c r="E20" s="127">
        <v>167</v>
      </c>
      <c r="F20" s="127">
        <v>179</v>
      </c>
    </row>
    <row r="21" spans="1:7" ht="15.75" customHeight="1">
      <c r="A21" s="274" t="s">
        <v>285</v>
      </c>
      <c r="F21" s="114"/>
    </row>
    <row r="22" spans="1:7" ht="15.75" customHeight="1">
      <c r="A22" s="113" t="s">
        <v>131</v>
      </c>
      <c r="F22" s="114"/>
    </row>
    <row r="23" spans="1:7" ht="15.75" customHeight="1"/>
    <row r="24" spans="1:7" ht="16.2">
      <c r="A24" s="126" t="s">
        <v>169</v>
      </c>
    </row>
    <row r="25" spans="1:7" ht="13.5" customHeight="1" thickBot="1">
      <c r="E25" s="125" t="s">
        <v>273</v>
      </c>
      <c r="F25" s="111"/>
    </row>
    <row r="26" spans="1:7" ht="27.75" customHeight="1" thickBot="1">
      <c r="A26" s="124" t="s">
        <v>168</v>
      </c>
      <c r="B26" s="123" t="s">
        <v>167</v>
      </c>
      <c r="C26" s="122" t="s">
        <v>166</v>
      </c>
      <c r="D26" s="121" t="s">
        <v>165</v>
      </c>
      <c r="E26" s="120" t="s">
        <v>164</v>
      </c>
      <c r="F26" s="111"/>
    </row>
    <row r="27" spans="1:7" ht="15.75" customHeight="1">
      <c r="A27" s="223" t="s">
        <v>163</v>
      </c>
      <c r="B27" s="158">
        <f>B29+B34</f>
        <v>600</v>
      </c>
      <c r="C27" s="159">
        <f>C29+C34</f>
        <v>480</v>
      </c>
      <c r="D27" s="159">
        <f>D29+D34</f>
        <v>137</v>
      </c>
      <c r="E27" s="160">
        <f>E29+E34</f>
        <v>4611.1499999999996</v>
      </c>
      <c r="F27" s="116"/>
      <c r="G27" s="116"/>
    </row>
    <row r="28" spans="1:7" ht="11.25" customHeight="1">
      <c r="A28" s="118"/>
      <c r="B28" s="161"/>
      <c r="C28" s="162"/>
      <c r="D28" s="162"/>
      <c r="E28" s="163"/>
      <c r="F28" s="116"/>
      <c r="G28" s="116"/>
    </row>
    <row r="29" spans="1:7" ht="15.75" customHeight="1">
      <c r="A29" s="119" t="s">
        <v>162</v>
      </c>
      <c r="B29" s="164">
        <f>SUM(B30:B32)</f>
        <v>240</v>
      </c>
      <c r="C29" s="159">
        <f>SUM(C30:C32)</f>
        <v>173</v>
      </c>
      <c r="D29" s="159">
        <f>SUM(D30:D32)</f>
        <v>53</v>
      </c>
      <c r="E29" s="160">
        <f>SUM(E30:E32)</f>
        <v>1565.0700000000002</v>
      </c>
      <c r="F29" s="116"/>
      <c r="G29" s="116"/>
    </row>
    <row r="30" spans="1:7" ht="15.75" customHeight="1">
      <c r="A30" s="118" t="s">
        <v>161</v>
      </c>
      <c r="B30" s="161">
        <v>70</v>
      </c>
      <c r="C30" s="162">
        <v>51</v>
      </c>
      <c r="D30" s="162">
        <v>15</v>
      </c>
      <c r="E30" s="163">
        <v>546.35</v>
      </c>
      <c r="F30" s="116"/>
      <c r="G30" s="116"/>
    </row>
    <row r="31" spans="1:7" ht="15.75" customHeight="1">
      <c r="A31" s="118" t="s">
        <v>160</v>
      </c>
      <c r="B31" s="161">
        <v>30</v>
      </c>
      <c r="C31" s="162">
        <v>21</v>
      </c>
      <c r="D31" s="162">
        <v>10</v>
      </c>
      <c r="E31" s="163">
        <v>266.62</v>
      </c>
      <c r="F31" s="116"/>
      <c r="G31" s="116"/>
    </row>
    <row r="32" spans="1:7" ht="15.75" customHeight="1">
      <c r="A32" s="118" t="s">
        <v>159</v>
      </c>
      <c r="B32" s="161">
        <v>140</v>
      </c>
      <c r="C32" s="162">
        <v>101</v>
      </c>
      <c r="D32" s="162">
        <v>28</v>
      </c>
      <c r="E32" s="163">
        <v>752.1</v>
      </c>
      <c r="F32" s="173"/>
      <c r="G32" s="116"/>
    </row>
    <row r="33" spans="1:7" ht="11.25" customHeight="1">
      <c r="A33" s="118"/>
      <c r="B33" s="165"/>
      <c r="C33" s="166"/>
      <c r="D33" s="171"/>
      <c r="E33" s="163"/>
      <c r="F33" s="172"/>
      <c r="G33" s="116"/>
    </row>
    <row r="34" spans="1:7" ht="15.75" customHeight="1">
      <c r="A34" s="119" t="s">
        <v>158</v>
      </c>
      <c r="B34" s="164">
        <f>SUM(B35:B38)</f>
        <v>360</v>
      </c>
      <c r="C34" s="159">
        <f>SUM(C35:C38)</f>
        <v>307</v>
      </c>
      <c r="D34" s="159">
        <f>SUM(D35:D38)</f>
        <v>84</v>
      </c>
      <c r="E34" s="160">
        <f>SUM(E35:E38)</f>
        <v>3046.08</v>
      </c>
      <c r="F34" s="171"/>
      <c r="G34" s="116"/>
    </row>
    <row r="35" spans="1:7" ht="15.75" customHeight="1">
      <c r="A35" s="118" t="s">
        <v>157</v>
      </c>
      <c r="B35" s="161">
        <v>150</v>
      </c>
      <c r="C35" s="162">
        <v>125</v>
      </c>
      <c r="D35" s="162">
        <v>27</v>
      </c>
      <c r="E35" s="163">
        <v>1002.33</v>
      </c>
      <c r="F35" s="116"/>
      <c r="G35" s="116"/>
    </row>
    <row r="36" spans="1:7" ht="15.75" customHeight="1">
      <c r="A36" s="118" t="s">
        <v>156</v>
      </c>
      <c r="B36" s="161">
        <v>20</v>
      </c>
      <c r="C36" s="162">
        <v>13</v>
      </c>
      <c r="D36" s="162">
        <v>8</v>
      </c>
      <c r="E36" s="163">
        <v>270.8</v>
      </c>
      <c r="F36" s="116"/>
      <c r="G36" s="116"/>
    </row>
    <row r="37" spans="1:7" ht="15.75" customHeight="1">
      <c r="A37" s="118" t="s">
        <v>155</v>
      </c>
      <c r="B37" s="161">
        <v>90</v>
      </c>
      <c r="C37" s="162">
        <v>99</v>
      </c>
      <c r="D37" s="162">
        <v>22</v>
      </c>
      <c r="E37" s="163">
        <v>1087.73</v>
      </c>
      <c r="F37" s="116"/>
      <c r="G37" s="116"/>
    </row>
    <row r="38" spans="1:7" ht="15.75" customHeight="1" thickBot="1">
      <c r="A38" s="117" t="s">
        <v>154</v>
      </c>
      <c r="B38" s="169">
        <v>100</v>
      </c>
      <c r="C38" s="169">
        <v>70</v>
      </c>
      <c r="D38" s="169">
        <v>27</v>
      </c>
      <c r="E38" s="170">
        <v>685.22</v>
      </c>
      <c r="F38" s="173"/>
      <c r="G38" s="116"/>
    </row>
    <row r="39" spans="1:7" ht="15.75" customHeight="1">
      <c r="A39" s="115" t="s">
        <v>131</v>
      </c>
      <c r="E39" s="114"/>
      <c r="F39" s="111"/>
    </row>
    <row r="40" spans="1:7" ht="15.75" customHeight="1"/>
  </sheetData>
  <mergeCells count="6">
    <mergeCell ref="A19:A20"/>
    <mergeCell ref="A13:A14"/>
    <mergeCell ref="A4:A5"/>
    <mergeCell ref="A7:A8"/>
    <mergeCell ref="A10:A11"/>
    <mergeCell ref="A16:A17"/>
  </mergeCells>
  <phoneticPr fontId="3"/>
  <pageMargins left="0.78740157480314965" right="0.39370078740157483" top="0.98425196850393704" bottom="0.47244094488188981" header="0.39370078740157483" footer="0.23622047244094491"/>
  <pageSetup paperSize="9" orientation="portrait" r:id="rId1"/>
  <headerFooter alignWithMargins="0">
    <oddHeader>&amp;L&amp;"ＭＳ ゴシック,斜体"&amp;9 60　労働・社会保障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51"/>
  <sheetViews>
    <sheetView showGridLines="0" view="pageBreakPreview" zoomScaleNormal="100" zoomScaleSheetLayoutView="100" workbookViewId="0">
      <selection activeCell="F1" sqref="F1"/>
    </sheetView>
  </sheetViews>
  <sheetFormatPr defaultColWidth="7.5546875" defaultRowHeight="12"/>
  <cols>
    <col min="1" max="1" width="24.6640625" style="141" customWidth="1"/>
    <col min="2" max="6" width="14.6640625" style="140" customWidth="1"/>
    <col min="7" max="16384" width="7.5546875" style="139"/>
  </cols>
  <sheetData>
    <row r="1" spans="1:7" ht="16.2">
      <c r="A1" s="156" t="s">
        <v>208</v>
      </c>
    </row>
    <row r="2" spans="1:7" ht="13.5" customHeight="1" thickBot="1">
      <c r="E2" s="142" t="s">
        <v>273</v>
      </c>
      <c r="F2" s="139"/>
    </row>
    <row r="3" spans="1:7" ht="27.75" customHeight="1" thickBot="1">
      <c r="A3" s="155" t="s">
        <v>207</v>
      </c>
      <c r="B3" s="154" t="s">
        <v>167</v>
      </c>
      <c r="C3" s="153" t="s">
        <v>206</v>
      </c>
      <c r="D3" s="152" t="s">
        <v>165</v>
      </c>
      <c r="E3" s="151" t="s">
        <v>164</v>
      </c>
      <c r="F3" s="139"/>
    </row>
    <row r="4" spans="1:7" ht="15.75" customHeight="1">
      <c r="A4" s="150" t="s">
        <v>163</v>
      </c>
      <c r="B4" s="158">
        <f>B6+B13+B17</f>
        <v>980</v>
      </c>
      <c r="C4" s="167">
        <f>C6+C13+C17</f>
        <v>736</v>
      </c>
      <c r="D4" s="167">
        <f>D6+D13+D17</f>
        <v>210</v>
      </c>
      <c r="E4" s="168">
        <f>E6+E13+E17</f>
        <v>8787.869999999999</v>
      </c>
      <c r="F4" s="147"/>
      <c r="G4" s="147"/>
    </row>
    <row r="5" spans="1:7" ht="11.25" customHeight="1">
      <c r="A5" s="149"/>
      <c r="B5" s="161"/>
      <c r="C5" s="162"/>
      <c r="D5" s="162"/>
      <c r="E5" s="163"/>
      <c r="F5" s="147"/>
      <c r="G5" s="147"/>
    </row>
    <row r="6" spans="1:7" ht="15.75" customHeight="1">
      <c r="A6" s="148" t="s">
        <v>205</v>
      </c>
      <c r="B6" s="164">
        <f>SUM(B7:B11)</f>
        <v>575</v>
      </c>
      <c r="C6" s="159">
        <f>SUM(C7:C11)</f>
        <v>411</v>
      </c>
      <c r="D6" s="159">
        <f>SUM(D7:D11)</f>
        <v>126</v>
      </c>
      <c r="E6" s="160">
        <f>SUM(E7:E11)</f>
        <v>4779.8899999999994</v>
      </c>
      <c r="F6" s="147"/>
      <c r="G6" s="147"/>
    </row>
    <row r="7" spans="1:7" ht="15.75" customHeight="1">
      <c r="A7" s="149" t="s">
        <v>204</v>
      </c>
      <c r="B7" s="162">
        <v>165</v>
      </c>
      <c r="C7" s="162">
        <v>141</v>
      </c>
      <c r="D7" s="162">
        <v>45</v>
      </c>
      <c r="E7" s="163">
        <v>1319.66</v>
      </c>
      <c r="F7" s="147"/>
      <c r="G7" s="147"/>
    </row>
    <row r="8" spans="1:7" ht="15.75" customHeight="1">
      <c r="A8" s="149" t="s">
        <v>203</v>
      </c>
      <c r="B8" s="162">
        <v>85</v>
      </c>
      <c r="C8" s="162">
        <v>44</v>
      </c>
      <c r="D8" s="162">
        <v>17</v>
      </c>
      <c r="E8" s="163">
        <v>924.54</v>
      </c>
      <c r="F8" s="147"/>
      <c r="G8" s="147"/>
    </row>
    <row r="9" spans="1:7" ht="15.75" customHeight="1">
      <c r="A9" s="149" t="s">
        <v>202</v>
      </c>
      <c r="B9" s="162">
        <v>120</v>
      </c>
      <c r="C9" s="162">
        <v>61</v>
      </c>
      <c r="D9" s="162">
        <v>19</v>
      </c>
      <c r="E9" s="163">
        <v>925.5</v>
      </c>
      <c r="F9" s="147"/>
      <c r="G9" s="147"/>
    </row>
    <row r="10" spans="1:7" ht="15.75" customHeight="1">
      <c r="A10" s="149" t="s">
        <v>201</v>
      </c>
      <c r="B10" s="162">
        <v>120</v>
      </c>
      <c r="C10" s="162">
        <v>103</v>
      </c>
      <c r="D10" s="162">
        <v>25</v>
      </c>
      <c r="E10" s="163">
        <v>921.38</v>
      </c>
      <c r="F10" s="147"/>
      <c r="G10" s="147"/>
    </row>
    <row r="11" spans="1:7" ht="15.75" customHeight="1">
      <c r="A11" s="149" t="s">
        <v>261</v>
      </c>
      <c r="B11" s="162">
        <v>85</v>
      </c>
      <c r="C11" s="162">
        <v>62</v>
      </c>
      <c r="D11" s="162">
        <v>20</v>
      </c>
      <c r="E11" s="163">
        <v>688.81</v>
      </c>
      <c r="F11" s="147"/>
      <c r="G11" s="147"/>
    </row>
    <row r="12" spans="1:7" ht="11.25" customHeight="1">
      <c r="A12" s="149"/>
      <c r="B12" s="162"/>
      <c r="C12" s="162"/>
      <c r="D12" s="162"/>
      <c r="E12" s="163"/>
      <c r="F12" s="147"/>
      <c r="G12" s="147"/>
    </row>
    <row r="13" spans="1:7" ht="15.75" customHeight="1">
      <c r="A13" s="148" t="s">
        <v>200</v>
      </c>
      <c r="B13" s="164">
        <f>SUM(B14:B15)</f>
        <v>260</v>
      </c>
      <c r="C13" s="159">
        <f>SUM(C14:C15)</f>
        <v>198</v>
      </c>
      <c r="D13" s="159">
        <f>SUM(D14:D15)</f>
        <v>46</v>
      </c>
      <c r="E13" s="160">
        <f>SUM(E14:E15)</f>
        <v>2596.35</v>
      </c>
      <c r="F13" s="147"/>
      <c r="G13" s="147"/>
    </row>
    <row r="14" spans="1:7" ht="15.75" customHeight="1">
      <c r="A14" s="149" t="s">
        <v>199</v>
      </c>
      <c r="B14" s="162">
        <v>140</v>
      </c>
      <c r="C14" s="162">
        <v>101</v>
      </c>
      <c r="D14" s="162">
        <v>24</v>
      </c>
      <c r="E14" s="163">
        <v>1359</v>
      </c>
      <c r="F14" s="147"/>
      <c r="G14" s="147"/>
    </row>
    <row r="15" spans="1:7" ht="15.75" customHeight="1">
      <c r="A15" s="149" t="s">
        <v>198</v>
      </c>
      <c r="B15" s="162">
        <v>120</v>
      </c>
      <c r="C15" s="162">
        <v>97</v>
      </c>
      <c r="D15" s="162">
        <v>22</v>
      </c>
      <c r="E15" s="163">
        <v>1237.3499999999999</v>
      </c>
      <c r="F15" s="147"/>
      <c r="G15" s="147"/>
    </row>
    <row r="16" spans="1:7" ht="11.25" customHeight="1">
      <c r="A16" s="149"/>
      <c r="B16" s="162"/>
      <c r="C16" s="162"/>
      <c r="D16" s="162"/>
      <c r="E16" s="163"/>
      <c r="F16" s="147"/>
      <c r="G16" s="147"/>
    </row>
    <row r="17" spans="1:7" ht="15.75" customHeight="1">
      <c r="A17" s="148" t="s">
        <v>197</v>
      </c>
      <c r="B17" s="164">
        <f>SUM(B18)</f>
        <v>145</v>
      </c>
      <c r="C17" s="159">
        <f>SUM(C18)</f>
        <v>127</v>
      </c>
      <c r="D17" s="159">
        <f t="shared" ref="D17:E17" si="0">SUM(D18)</f>
        <v>38</v>
      </c>
      <c r="E17" s="160">
        <f t="shared" si="0"/>
        <v>1411.63</v>
      </c>
      <c r="F17" s="147"/>
      <c r="G17" s="147"/>
    </row>
    <row r="18" spans="1:7" ht="15.75" customHeight="1">
      <c r="A18" s="149" t="s">
        <v>262</v>
      </c>
      <c r="B18" s="162">
        <v>145</v>
      </c>
      <c r="C18" s="162">
        <v>127</v>
      </c>
      <c r="D18" s="162">
        <v>38</v>
      </c>
      <c r="E18" s="163">
        <v>1411.63</v>
      </c>
      <c r="F18" s="147"/>
      <c r="G18" s="147"/>
    </row>
    <row r="19" spans="1:7" ht="11.25" customHeight="1">
      <c r="A19" s="149"/>
      <c r="B19" s="162"/>
      <c r="C19" s="162"/>
      <c r="D19" s="162"/>
      <c r="E19" s="163"/>
      <c r="F19" s="147"/>
      <c r="G19" s="147"/>
    </row>
    <row r="20" spans="1:7" ht="15.75" customHeight="1">
      <c r="A20" s="148" t="s">
        <v>196</v>
      </c>
      <c r="B20" s="164">
        <v>0</v>
      </c>
      <c r="C20" s="159">
        <v>0</v>
      </c>
      <c r="D20" s="159">
        <v>0</v>
      </c>
      <c r="E20" s="160">
        <v>0</v>
      </c>
      <c r="F20" s="147"/>
      <c r="G20" s="147"/>
    </row>
    <row r="21" spans="1:7" ht="15.75" customHeight="1" thickBot="1">
      <c r="A21" s="146"/>
      <c r="B21" s="169"/>
      <c r="C21" s="169"/>
      <c r="D21" s="169"/>
      <c r="E21" s="170"/>
      <c r="F21" s="139"/>
    </row>
    <row r="22" spans="1:7" ht="15.75" customHeight="1">
      <c r="A22" s="139" t="s">
        <v>195</v>
      </c>
      <c r="E22" s="144"/>
      <c r="F22" s="139"/>
    </row>
    <row r="23" spans="1:7" ht="15.75" customHeight="1">
      <c r="A23" s="139" t="s">
        <v>194</v>
      </c>
      <c r="E23" s="144"/>
      <c r="F23" s="139"/>
    </row>
    <row r="24" spans="1:7" ht="15.75" customHeight="1">
      <c r="A24" s="139" t="s">
        <v>193</v>
      </c>
      <c r="E24" s="144"/>
      <c r="F24" s="139"/>
    </row>
    <row r="25" spans="1:7" ht="15.75" customHeight="1">
      <c r="A25" s="139" t="s">
        <v>192</v>
      </c>
      <c r="E25" s="144"/>
      <c r="F25" s="139"/>
    </row>
    <row r="26" spans="1:7" ht="15.75" customHeight="1">
      <c r="A26" s="139" t="s">
        <v>191</v>
      </c>
      <c r="E26" s="144"/>
      <c r="F26" s="139"/>
    </row>
    <row r="27" spans="1:7" ht="15.75" customHeight="1">
      <c r="A27" s="139" t="s">
        <v>190</v>
      </c>
      <c r="E27" s="144"/>
      <c r="F27" s="139"/>
    </row>
    <row r="28" spans="1:7" ht="15.75" customHeight="1">
      <c r="A28" s="182" t="s">
        <v>260</v>
      </c>
      <c r="B28" s="181"/>
      <c r="C28" s="181"/>
      <c r="D28" s="181"/>
      <c r="E28" s="144"/>
      <c r="F28" s="139"/>
    </row>
    <row r="29" spans="1:7" ht="15.75" customHeight="1">
      <c r="A29" s="182" t="s">
        <v>263</v>
      </c>
      <c r="B29" s="181"/>
      <c r="C29" s="181"/>
      <c r="D29" s="181"/>
      <c r="E29" s="144"/>
      <c r="F29" s="139"/>
    </row>
    <row r="30" spans="1:7" ht="15.75" customHeight="1">
      <c r="A30" s="157" t="s">
        <v>181</v>
      </c>
      <c r="E30" s="144"/>
      <c r="F30" s="139"/>
    </row>
    <row r="31" spans="1:7" ht="15.75" customHeight="1"/>
    <row r="32" spans="1:7" ht="16.2">
      <c r="A32" s="156" t="s">
        <v>189</v>
      </c>
    </row>
    <row r="33" spans="1:7" ht="13.5" customHeight="1" thickBot="1">
      <c r="E33" s="142" t="s">
        <v>273</v>
      </c>
      <c r="F33" s="139"/>
    </row>
    <row r="34" spans="1:7" ht="27.75" customHeight="1" thickBot="1">
      <c r="A34" s="155" t="s">
        <v>188</v>
      </c>
      <c r="B34" s="154" t="s">
        <v>167</v>
      </c>
      <c r="C34" s="153" t="s">
        <v>166</v>
      </c>
      <c r="D34" s="152" t="s">
        <v>165</v>
      </c>
      <c r="E34" s="151" t="s">
        <v>164</v>
      </c>
      <c r="F34" s="139"/>
    </row>
    <row r="35" spans="1:7" ht="15.75" customHeight="1">
      <c r="A35" s="150" t="s">
        <v>163</v>
      </c>
      <c r="B35" s="158">
        <f>B37+B39+B41+B46</f>
        <v>10</v>
      </c>
      <c r="C35" s="167">
        <f>C37+C39+C41+C46</f>
        <v>4</v>
      </c>
      <c r="D35" s="167">
        <f>D37+D39+D41+D46</f>
        <v>21</v>
      </c>
      <c r="E35" s="168">
        <f>E37+E39+E41+E46</f>
        <v>436.85</v>
      </c>
      <c r="F35" s="147"/>
      <c r="G35" s="147"/>
    </row>
    <row r="36" spans="1:7" ht="11.25" customHeight="1">
      <c r="A36" s="149"/>
      <c r="B36" s="161"/>
      <c r="C36" s="162"/>
      <c r="D36" s="162"/>
      <c r="E36" s="163"/>
      <c r="F36" s="147"/>
      <c r="G36" s="147"/>
    </row>
    <row r="37" spans="1:7" ht="15.75" customHeight="1">
      <c r="A37" s="148" t="s">
        <v>187</v>
      </c>
      <c r="B37" s="164">
        <v>0</v>
      </c>
      <c r="C37" s="159">
        <v>0</v>
      </c>
      <c r="D37" s="159">
        <v>0</v>
      </c>
      <c r="E37" s="160">
        <v>0</v>
      </c>
      <c r="F37" s="147"/>
      <c r="G37" s="147"/>
    </row>
    <row r="38" spans="1:7" ht="11.25" customHeight="1">
      <c r="A38" s="149"/>
      <c r="B38" s="162"/>
      <c r="C38" s="162"/>
      <c r="D38" s="162"/>
      <c r="E38" s="163"/>
      <c r="F38" s="147"/>
      <c r="G38" s="147"/>
    </row>
    <row r="39" spans="1:7" ht="15.75" customHeight="1">
      <c r="A39" s="148" t="s">
        <v>186</v>
      </c>
      <c r="B39" s="164">
        <v>0</v>
      </c>
      <c r="C39" s="159">
        <v>0</v>
      </c>
      <c r="D39" s="159">
        <v>0</v>
      </c>
      <c r="E39" s="160">
        <v>0</v>
      </c>
      <c r="F39" s="147"/>
      <c r="G39" s="147"/>
    </row>
    <row r="40" spans="1:7" ht="11.25" customHeight="1">
      <c r="A40" s="149"/>
      <c r="B40" s="162"/>
      <c r="C40" s="162"/>
      <c r="D40" s="162"/>
      <c r="E40" s="163"/>
      <c r="F40" s="147"/>
      <c r="G40" s="147"/>
    </row>
    <row r="41" spans="1:7" s="439" customFormat="1" ht="15.75" customHeight="1">
      <c r="A41" s="435" t="s">
        <v>185</v>
      </c>
      <c r="B41" s="436">
        <f>B43+B44</f>
        <v>10</v>
      </c>
      <c r="C41" s="437">
        <f>C43+C44</f>
        <v>4</v>
      </c>
      <c r="D41" s="437">
        <f>D43+D44</f>
        <v>21</v>
      </c>
      <c r="E41" s="438">
        <f>E43+E44</f>
        <v>436.85</v>
      </c>
    </row>
    <row r="42" spans="1:7" s="439" customFormat="1">
      <c r="A42" s="435" t="s">
        <v>286</v>
      </c>
      <c r="B42" s="437"/>
      <c r="C42" s="437"/>
      <c r="D42" s="437"/>
      <c r="E42" s="438"/>
    </row>
    <row r="43" spans="1:7" s="439" customFormat="1" ht="15.75" customHeight="1">
      <c r="A43" s="440" t="s">
        <v>184</v>
      </c>
      <c r="B43" s="441">
        <v>5</v>
      </c>
      <c r="C43" s="441">
        <v>4</v>
      </c>
      <c r="D43" s="441">
        <v>11</v>
      </c>
      <c r="E43" s="442">
        <v>216.86</v>
      </c>
    </row>
    <row r="44" spans="1:7" s="439" customFormat="1" ht="15.75" customHeight="1">
      <c r="A44" s="440" t="s">
        <v>287</v>
      </c>
      <c r="B44" s="441">
        <v>5</v>
      </c>
      <c r="C44" s="441">
        <v>0</v>
      </c>
      <c r="D44" s="441">
        <v>10</v>
      </c>
      <c r="E44" s="442">
        <v>219.99</v>
      </c>
    </row>
    <row r="45" spans="1:7" ht="11.25" customHeight="1">
      <c r="A45" s="149"/>
      <c r="B45" s="162"/>
      <c r="C45" s="162"/>
      <c r="D45" s="162"/>
      <c r="E45" s="163"/>
      <c r="F45" s="147"/>
      <c r="G45" s="147"/>
    </row>
    <row r="46" spans="1:7" ht="15.75" customHeight="1">
      <c r="A46" s="148" t="s">
        <v>183</v>
      </c>
      <c r="B46" s="164">
        <v>0</v>
      </c>
      <c r="C46" s="159">
        <v>0</v>
      </c>
      <c r="D46" s="159">
        <v>0</v>
      </c>
      <c r="E46" s="160">
        <v>0</v>
      </c>
      <c r="F46" s="147"/>
      <c r="G46" s="147"/>
    </row>
    <row r="47" spans="1:7" ht="15.75" customHeight="1" thickBot="1">
      <c r="A47" s="146"/>
      <c r="B47" s="169"/>
      <c r="C47" s="169"/>
      <c r="D47" s="169"/>
      <c r="E47" s="170"/>
      <c r="F47" s="139"/>
    </row>
    <row r="48" spans="1:7" ht="15.75" customHeight="1">
      <c r="A48" s="145" t="s">
        <v>182</v>
      </c>
      <c r="E48" s="144"/>
      <c r="F48" s="139"/>
    </row>
    <row r="49" spans="1:6" ht="15.75" customHeight="1">
      <c r="A49" s="180" t="s">
        <v>259</v>
      </c>
      <c r="B49" s="181"/>
      <c r="C49" s="181"/>
      <c r="D49" s="181"/>
      <c r="E49" s="144"/>
      <c r="F49" s="139"/>
    </row>
    <row r="50" spans="1:6" ht="15.75" customHeight="1">
      <c r="A50" s="141" t="s">
        <v>253</v>
      </c>
    </row>
    <row r="51" spans="1:6" ht="15.75" customHeight="1">
      <c r="A51" s="143" t="s">
        <v>181</v>
      </c>
      <c r="E51" s="142"/>
    </row>
  </sheetData>
  <phoneticPr fontId="3"/>
  <pageMargins left="0.59055118110236227" right="0.59055118110236227" top="0.98425196850393704" bottom="0.47244094488188981" header="0.39370078740157483" footer="0.23622047244094491"/>
  <pageSetup paperSize="9" orientation="portrait" r:id="rId1"/>
  <headerFooter alignWithMargins="0">
    <oddHeader>&amp;R&amp;"ＭＳ ゴシック,斜体"&amp;9労働・社会保障　61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F258C-26AE-4713-8D39-B9C1C5AD77F9}">
  <sheetPr>
    <pageSetUpPr fitToPage="1"/>
  </sheetPr>
  <dimension ref="A1:X33"/>
  <sheetViews>
    <sheetView showGridLines="0" view="pageBreakPreview" zoomScaleNormal="100" zoomScaleSheetLayoutView="100" workbookViewId="0">
      <selection activeCell="V1" sqref="V1"/>
    </sheetView>
  </sheetViews>
  <sheetFormatPr defaultColWidth="7.5546875" defaultRowHeight="21.75" customHeight="1"/>
  <cols>
    <col min="1" max="1" width="10.6640625" style="193" customWidth="1"/>
    <col min="2" max="2" width="7.6640625" style="193" customWidth="1"/>
    <col min="3" max="17" width="4.33203125" style="193" customWidth="1"/>
    <col min="18" max="21" width="3.6640625" style="193" customWidth="1"/>
    <col min="22" max="25" width="9.33203125" style="193" customWidth="1"/>
    <col min="26" max="16384" width="7.5546875" style="193"/>
  </cols>
  <sheetData>
    <row r="1" spans="1:24" ht="21.75" customHeight="1">
      <c r="A1" s="191" t="s">
        <v>236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</row>
    <row r="2" spans="1:24" ht="21.75" customHeight="1" thickBot="1">
      <c r="A2" s="194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6" t="s">
        <v>235</v>
      </c>
      <c r="R2" s="196"/>
      <c r="S2" s="196"/>
      <c r="T2" s="196"/>
      <c r="U2" s="196"/>
      <c r="V2" s="196"/>
    </row>
    <row r="3" spans="1:24" ht="21.75" customHeight="1" thickBot="1">
      <c r="A3" s="339" t="s">
        <v>234</v>
      </c>
      <c r="B3" s="339"/>
      <c r="C3" s="340" t="s">
        <v>227</v>
      </c>
      <c r="D3" s="341"/>
      <c r="E3" s="342"/>
      <c r="F3" s="343" t="s">
        <v>226</v>
      </c>
      <c r="G3" s="341"/>
      <c r="H3" s="342"/>
      <c r="I3" s="343" t="s">
        <v>281</v>
      </c>
      <c r="J3" s="341"/>
      <c r="K3" s="342"/>
      <c r="L3" s="343" t="s">
        <v>282</v>
      </c>
      <c r="M3" s="341"/>
      <c r="N3" s="342"/>
      <c r="O3" s="344" t="s">
        <v>274</v>
      </c>
      <c r="P3" s="345"/>
      <c r="Q3" s="345"/>
    </row>
    <row r="4" spans="1:24" ht="21.75" customHeight="1">
      <c r="A4" s="347" t="s">
        <v>212</v>
      </c>
      <c r="B4" s="348"/>
      <c r="C4" s="349">
        <v>18013</v>
      </c>
      <c r="D4" s="350"/>
      <c r="E4" s="350"/>
      <c r="F4" s="350">
        <v>17899</v>
      </c>
      <c r="G4" s="350"/>
      <c r="H4" s="350"/>
      <c r="I4" s="350">
        <v>17627</v>
      </c>
      <c r="J4" s="350"/>
      <c r="K4" s="350"/>
      <c r="L4" s="350">
        <f>SUM(L5:N7)</f>
        <v>17536</v>
      </c>
      <c r="M4" s="350"/>
      <c r="N4" s="350"/>
      <c r="O4" s="350">
        <f>SUM(O5:Q7)</f>
        <v>17285</v>
      </c>
      <c r="P4" s="350"/>
      <c r="Q4" s="350"/>
    </row>
    <row r="5" spans="1:24" ht="21.75" customHeight="1">
      <c r="A5" s="335" t="s">
        <v>233</v>
      </c>
      <c r="B5" s="346"/>
      <c r="C5" s="337">
        <v>8634</v>
      </c>
      <c r="D5" s="338"/>
      <c r="E5" s="338"/>
      <c r="F5" s="338">
        <v>8359</v>
      </c>
      <c r="G5" s="338"/>
      <c r="H5" s="338"/>
      <c r="I5" s="338">
        <v>7622</v>
      </c>
      <c r="J5" s="338"/>
      <c r="K5" s="338"/>
      <c r="L5" s="338">
        <v>7103</v>
      </c>
      <c r="M5" s="338"/>
      <c r="N5" s="338"/>
      <c r="O5" s="338">
        <v>6593</v>
      </c>
      <c r="P5" s="338"/>
      <c r="Q5" s="338"/>
    </row>
    <row r="6" spans="1:24" ht="21.75" customHeight="1">
      <c r="A6" s="335" t="s">
        <v>232</v>
      </c>
      <c r="B6" s="336"/>
      <c r="C6" s="337">
        <v>5759</v>
      </c>
      <c r="D6" s="338"/>
      <c r="E6" s="338"/>
      <c r="F6" s="338">
        <v>5856</v>
      </c>
      <c r="G6" s="338"/>
      <c r="H6" s="338"/>
      <c r="I6" s="338">
        <v>6367</v>
      </c>
      <c r="J6" s="338"/>
      <c r="K6" s="338"/>
      <c r="L6" s="338">
        <v>6834</v>
      </c>
      <c r="M6" s="338"/>
      <c r="N6" s="338"/>
      <c r="O6" s="338">
        <v>7191</v>
      </c>
      <c r="P6" s="338"/>
      <c r="Q6" s="338"/>
    </row>
    <row r="7" spans="1:24" ht="21.75" customHeight="1" thickBot="1">
      <c r="A7" s="355" t="s">
        <v>231</v>
      </c>
      <c r="B7" s="356"/>
      <c r="C7" s="357">
        <v>3620</v>
      </c>
      <c r="D7" s="358"/>
      <c r="E7" s="358"/>
      <c r="F7" s="358">
        <v>3684</v>
      </c>
      <c r="G7" s="358"/>
      <c r="H7" s="358"/>
      <c r="I7" s="358">
        <v>3638</v>
      </c>
      <c r="J7" s="358"/>
      <c r="K7" s="358"/>
      <c r="L7" s="358">
        <v>3599</v>
      </c>
      <c r="M7" s="358"/>
      <c r="N7" s="358"/>
      <c r="O7" s="358">
        <v>3501</v>
      </c>
      <c r="P7" s="358"/>
      <c r="Q7" s="358"/>
    </row>
    <row r="8" spans="1:24" ht="21.75" customHeight="1">
      <c r="A8" s="192" t="s">
        <v>209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</row>
    <row r="9" spans="1:24" ht="21.75" customHeight="1"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</row>
    <row r="11" spans="1:24" ht="21.75" customHeight="1">
      <c r="A11" s="191" t="s">
        <v>230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</row>
    <row r="12" spans="1:24" ht="21.75" customHeight="1" thickBot="1"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 t="s">
        <v>229</v>
      </c>
      <c r="R12" s="196"/>
      <c r="S12" s="196"/>
      <c r="T12" s="196"/>
      <c r="U12" s="196"/>
      <c r="V12" s="196"/>
      <c r="W12" s="196"/>
      <c r="X12" s="196"/>
    </row>
    <row r="13" spans="1:24" ht="25.5" customHeight="1" thickBot="1">
      <c r="A13" s="351" t="s">
        <v>228</v>
      </c>
      <c r="B13" s="352"/>
      <c r="C13" s="343" t="s">
        <v>227</v>
      </c>
      <c r="D13" s="341"/>
      <c r="E13" s="342"/>
      <c r="F13" s="343" t="s">
        <v>226</v>
      </c>
      <c r="G13" s="341"/>
      <c r="H13" s="342"/>
      <c r="I13" s="343" t="s">
        <v>225</v>
      </c>
      <c r="J13" s="341"/>
      <c r="K13" s="342"/>
      <c r="L13" s="353" t="s">
        <v>258</v>
      </c>
      <c r="M13" s="354"/>
      <c r="N13" s="354"/>
      <c r="O13" s="344" t="s">
        <v>274</v>
      </c>
      <c r="P13" s="345"/>
      <c r="Q13" s="345"/>
    </row>
    <row r="14" spans="1:24" ht="21.75" customHeight="1">
      <c r="A14" s="347" t="s">
        <v>212</v>
      </c>
      <c r="B14" s="348"/>
      <c r="C14" s="363">
        <v>3628</v>
      </c>
      <c r="D14" s="363"/>
      <c r="E14" s="363"/>
      <c r="F14" s="363">
        <v>3616</v>
      </c>
      <c r="G14" s="363"/>
      <c r="H14" s="363"/>
      <c r="I14" s="363">
        <v>3536</v>
      </c>
      <c r="J14" s="363"/>
      <c r="K14" s="363"/>
      <c r="L14" s="363">
        <f>SUM(L15:N21)</f>
        <v>3557</v>
      </c>
      <c r="M14" s="363"/>
      <c r="N14" s="363"/>
      <c r="O14" s="363">
        <f>SUM(O15:Q21)</f>
        <v>3537</v>
      </c>
      <c r="P14" s="363"/>
      <c r="Q14" s="363"/>
    </row>
    <row r="15" spans="1:24" ht="21.6" customHeight="1">
      <c r="A15" s="335" t="s">
        <v>220</v>
      </c>
      <c r="B15" s="336"/>
      <c r="C15" s="359">
        <v>805</v>
      </c>
      <c r="D15" s="359"/>
      <c r="E15" s="359"/>
      <c r="F15" s="359">
        <v>801</v>
      </c>
      <c r="G15" s="359"/>
      <c r="H15" s="359"/>
      <c r="I15" s="359">
        <v>762</v>
      </c>
      <c r="J15" s="359"/>
      <c r="K15" s="359"/>
      <c r="L15" s="360">
        <v>761</v>
      </c>
      <c r="M15" s="361"/>
      <c r="N15" s="362"/>
      <c r="O15" s="360">
        <v>767</v>
      </c>
      <c r="P15" s="361"/>
      <c r="Q15" s="362"/>
    </row>
    <row r="16" spans="1:24" ht="21.6" customHeight="1">
      <c r="A16" s="335" t="s">
        <v>219</v>
      </c>
      <c r="B16" s="336"/>
      <c r="C16" s="359">
        <v>671</v>
      </c>
      <c r="D16" s="359"/>
      <c r="E16" s="359"/>
      <c r="F16" s="359">
        <v>637</v>
      </c>
      <c r="G16" s="359"/>
      <c r="H16" s="359"/>
      <c r="I16" s="359">
        <v>592</v>
      </c>
      <c r="J16" s="359"/>
      <c r="K16" s="359"/>
      <c r="L16" s="359">
        <v>581</v>
      </c>
      <c r="M16" s="359"/>
      <c r="N16" s="359"/>
      <c r="O16" s="359">
        <v>565</v>
      </c>
      <c r="P16" s="359"/>
      <c r="Q16" s="359"/>
    </row>
    <row r="17" spans="1:24" ht="21.6" customHeight="1">
      <c r="A17" s="335" t="s">
        <v>217</v>
      </c>
      <c r="B17" s="336"/>
      <c r="C17" s="359">
        <v>753</v>
      </c>
      <c r="D17" s="359"/>
      <c r="E17" s="359"/>
      <c r="F17" s="359">
        <v>790</v>
      </c>
      <c r="G17" s="359"/>
      <c r="H17" s="359"/>
      <c r="I17" s="359">
        <v>812</v>
      </c>
      <c r="J17" s="359"/>
      <c r="K17" s="359"/>
      <c r="L17" s="359">
        <v>823</v>
      </c>
      <c r="M17" s="359"/>
      <c r="N17" s="359"/>
      <c r="O17" s="359">
        <v>834</v>
      </c>
      <c r="P17" s="359"/>
      <c r="Q17" s="359"/>
    </row>
    <row r="18" spans="1:24" ht="21.6" customHeight="1">
      <c r="A18" s="335" t="s">
        <v>216</v>
      </c>
      <c r="B18" s="336"/>
      <c r="C18" s="359">
        <v>429</v>
      </c>
      <c r="D18" s="359"/>
      <c r="E18" s="359"/>
      <c r="F18" s="359">
        <v>428</v>
      </c>
      <c r="G18" s="359"/>
      <c r="H18" s="359"/>
      <c r="I18" s="359">
        <v>427</v>
      </c>
      <c r="J18" s="359"/>
      <c r="K18" s="359"/>
      <c r="L18" s="359">
        <v>440</v>
      </c>
      <c r="M18" s="359"/>
      <c r="N18" s="359"/>
      <c r="O18" s="359">
        <v>421</v>
      </c>
      <c r="P18" s="359"/>
      <c r="Q18" s="359"/>
    </row>
    <row r="19" spans="1:24" ht="21.6" customHeight="1">
      <c r="A19" s="335" t="s">
        <v>215</v>
      </c>
      <c r="B19" s="336"/>
      <c r="C19" s="359">
        <v>361</v>
      </c>
      <c r="D19" s="359"/>
      <c r="E19" s="359"/>
      <c r="F19" s="359">
        <v>349</v>
      </c>
      <c r="G19" s="359"/>
      <c r="H19" s="359"/>
      <c r="I19" s="359">
        <v>354</v>
      </c>
      <c r="J19" s="359"/>
      <c r="K19" s="359"/>
      <c r="L19" s="359">
        <v>338</v>
      </c>
      <c r="M19" s="359"/>
      <c r="N19" s="359"/>
      <c r="O19" s="359">
        <v>359</v>
      </c>
      <c r="P19" s="359"/>
      <c r="Q19" s="359"/>
    </row>
    <row r="20" spans="1:24" ht="21.6" customHeight="1">
      <c r="A20" s="335" t="s">
        <v>214</v>
      </c>
      <c r="B20" s="336"/>
      <c r="C20" s="359">
        <v>387</v>
      </c>
      <c r="D20" s="359"/>
      <c r="E20" s="359"/>
      <c r="F20" s="359">
        <v>379</v>
      </c>
      <c r="G20" s="359"/>
      <c r="H20" s="359"/>
      <c r="I20" s="359">
        <v>367</v>
      </c>
      <c r="J20" s="359"/>
      <c r="K20" s="359"/>
      <c r="L20" s="359">
        <v>374</v>
      </c>
      <c r="M20" s="359"/>
      <c r="N20" s="359"/>
      <c r="O20" s="359">
        <v>384</v>
      </c>
      <c r="P20" s="359"/>
      <c r="Q20" s="359"/>
    </row>
    <row r="21" spans="1:24" ht="21.6" customHeight="1" thickBot="1">
      <c r="A21" s="355" t="s">
        <v>213</v>
      </c>
      <c r="B21" s="377"/>
      <c r="C21" s="378">
        <v>222</v>
      </c>
      <c r="D21" s="378"/>
      <c r="E21" s="378"/>
      <c r="F21" s="378">
        <v>232</v>
      </c>
      <c r="G21" s="378"/>
      <c r="H21" s="378"/>
      <c r="I21" s="378">
        <v>222</v>
      </c>
      <c r="J21" s="378"/>
      <c r="K21" s="378"/>
      <c r="L21" s="379">
        <v>240</v>
      </c>
      <c r="M21" s="380"/>
      <c r="N21" s="381"/>
      <c r="O21" s="379">
        <v>207</v>
      </c>
      <c r="P21" s="380"/>
      <c r="Q21" s="381"/>
    </row>
    <row r="22" spans="1:24" ht="21.75" customHeight="1">
      <c r="A22" s="197" t="s">
        <v>209</v>
      </c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</row>
    <row r="23" spans="1:24" ht="21.75" customHeight="1">
      <c r="A23" s="197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</row>
    <row r="24" spans="1:24" ht="21.75" customHeight="1"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</row>
    <row r="25" spans="1:24" ht="21.75" customHeight="1">
      <c r="A25" s="191" t="s">
        <v>224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</row>
    <row r="26" spans="1:24" ht="21.75" customHeight="1" thickBot="1"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250"/>
      <c r="P26" s="250"/>
      <c r="Q26" s="250"/>
      <c r="R26" s="251"/>
      <c r="S26" s="251"/>
      <c r="T26" s="252"/>
      <c r="U26" s="251" t="s">
        <v>275</v>
      </c>
      <c r="V26" s="196"/>
      <c r="W26" s="196"/>
      <c r="X26" s="196"/>
    </row>
    <row r="27" spans="1:24" ht="21.75" customHeight="1">
      <c r="A27" s="351"/>
      <c r="B27" s="352"/>
      <c r="C27" s="365" t="s">
        <v>223</v>
      </c>
      <c r="D27" s="366"/>
      <c r="E27" s="366"/>
      <c r="F27" s="367"/>
      <c r="G27" s="368" t="s">
        <v>222</v>
      </c>
      <c r="H27" s="366"/>
      <c r="I27" s="366"/>
      <c r="J27" s="366"/>
      <c r="K27" s="366"/>
      <c r="L27" s="366"/>
      <c r="M27" s="366"/>
      <c r="N27" s="366"/>
      <c r="O27" s="366"/>
      <c r="P27" s="366"/>
      <c r="Q27" s="366"/>
      <c r="R27" s="367"/>
      <c r="S27" s="369" t="s">
        <v>221</v>
      </c>
      <c r="T27" s="351"/>
      <c r="U27" s="351"/>
    </row>
    <row r="28" spans="1:24" ht="25.5" customHeight="1" thickBot="1">
      <c r="A28" s="339"/>
      <c r="B28" s="364"/>
      <c r="C28" s="371" t="s">
        <v>220</v>
      </c>
      <c r="D28" s="372"/>
      <c r="E28" s="373" t="s">
        <v>219</v>
      </c>
      <c r="F28" s="372"/>
      <c r="G28" s="373" t="s">
        <v>218</v>
      </c>
      <c r="H28" s="372"/>
      <c r="I28" s="373" t="s">
        <v>217</v>
      </c>
      <c r="J28" s="372"/>
      <c r="K28" s="373" t="s">
        <v>216</v>
      </c>
      <c r="L28" s="372"/>
      <c r="M28" s="373" t="s">
        <v>215</v>
      </c>
      <c r="N28" s="372"/>
      <c r="O28" s="373" t="s">
        <v>214</v>
      </c>
      <c r="P28" s="372"/>
      <c r="Q28" s="373" t="s">
        <v>213</v>
      </c>
      <c r="R28" s="372"/>
      <c r="S28" s="370"/>
      <c r="T28" s="339"/>
      <c r="U28" s="339"/>
      <c r="V28" s="198"/>
      <c r="W28" s="198"/>
      <c r="X28" s="198"/>
    </row>
    <row r="29" spans="1:24" ht="21.75" customHeight="1">
      <c r="A29" s="347" t="s">
        <v>212</v>
      </c>
      <c r="B29" s="348"/>
      <c r="C29" s="374">
        <f>SUM(C30:D31)</f>
        <v>484</v>
      </c>
      <c r="D29" s="376"/>
      <c r="E29" s="374">
        <f>SUM(E30:F31)</f>
        <v>440</v>
      </c>
      <c r="F29" s="376"/>
      <c r="G29" s="374">
        <f>SUM(G30:H31)</f>
        <v>0</v>
      </c>
      <c r="H29" s="376"/>
      <c r="I29" s="374">
        <f>SUM(I30:J31)</f>
        <v>655</v>
      </c>
      <c r="J29" s="376"/>
      <c r="K29" s="374">
        <f>SUM(K30:L31)</f>
        <v>331</v>
      </c>
      <c r="L29" s="376"/>
      <c r="M29" s="374">
        <f>SUM(M30:N31)</f>
        <v>202</v>
      </c>
      <c r="N29" s="376"/>
      <c r="O29" s="374">
        <f>SUM(O30:P31)</f>
        <v>157</v>
      </c>
      <c r="P29" s="376"/>
      <c r="Q29" s="374">
        <f>SUM(Q30:R31)</f>
        <v>87</v>
      </c>
      <c r="R29" s="376"/>
      <c r="S29" s="374">
        <f>SUM(S30:U31)</f>
        <v>2356</v>
      </c>
      <c r="T29" s="375"/>
      <c r="U29" s="376"/>
      <c r="V29" s="199"/>
      <c r="W29" s="199"/>
      <c r="X29" s="199"/>
    </row>
    <row r="30" spans="1:24" ht="21.75" customHeight="1">
      <c r="A30" s="335" t="s">
        <v>211</v>
      </c>
      <c r="B30" s="346"/>
      <c r="C30" s="385">
        <v>482</v>
      </c>
      <c r="D30" s="386"/>
      <c r="E30" s="385">
        <v>428</v>
      </c>
      <c r="F30" s="386"/>
      <c r="G30" s="393" t="s">
        <v>284</v>
      </c>
      <c r="H30" s="394"/>
      <c r="I30" s="385">
        <v>645</v>
      </c>
      <c r="J30" s="386"/>
      <c r="K30" s="395">
        <v>321</v>
      </c>
      <c r="L30" s="395"/>
      <c r="M30" s="385">
        <v>199</v>
      </c>
      <c r="N30" s="386"/>
      <c r="O30" s="385">
        <v>153</v>
      </c>
      <c r="P30" s="386"/>
      <c r="Q30" s="385">
        <v>82</v>
      </c>
      <c r="R30" s="386"/>
      <c r="S30" s="387">
        <f>SUM(C30:Q30)</f>
        <v>2310</v>
      </c>
      <c r="T30" s="388"/>
      <c r="U30" s="389"/>
      <c r="V30" s="199"/>
      <c r="W30" s="199"/>
      <c r="X30" s="199"/>
    </row>
    <row r="31" spans="1:24" ht="21.75" customHeight="1" thickBot="1">
      <c r="A31" s="355" t="s">
        <v>210</v>
      </c>
      <c r="B31" s="356"/>
      <c r="C31" s="390">
        <v>2</v>
      </c>
      <c r="D31" s="383"/>
      <c r="E31" s="382">
        <v>12</v>
      </c>
      <c r="F31" s="383"/>
      <c r="G31" s="391" t="s">
        <v>284</v>
      </c>
      <c r="H31" s="392"/>
      <c r="I31" s="382">
        <v>10</v>
      </c>
      <c r="J31" s="383"/>
      <c r="K31" s="382">
        <v>10</v>
      </c>
      <c r="L31" s="383"/>
      <c r="M31" s="382">
        <v>3</v>
      </c>
      <c r="N31" s="383"/>
      <c r="O31" s="391">
        <v>4</v>
      </c>
      <c r="P31" s="392"/>
      <c r="Q31" s="382">
        <v>5</v>
      </c>
      <c r="R31" s="383"/>
      <c r="S31" s="384">
        <f>SUM(C31:Q31)</f>
        <v>46</v>
      </c>
      <c r="T31" s="384"/>
      <c r="U31" s="384"/>
      <c r="V31" s="199"/>
      <c r="W31" s="200"/>
      <c r="X31" s="199"/>
    </row>
    <row r="32" spans="1:24" ht="21.75" customHeight="1">
      <c r="A32" s="193" t="s">
        <v>209</v>
      </c>
      <c r="B32" s="196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2"/>
      <c r="U32" s="201"/>
      <c r="V32" s="196"/>
      <c r="W32" s="196"/>
      <c r="X32" s="196"/>
    </row>
    <row r="33" spans="2:24" ht="14.25" customHeight="1"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X33" s="203"/>
    </row>
  </sheetData>
  <mergeCells count="126">
    <mergeCell ref="Q29:R29"/>
    <mergeCell ref="Q31:R31"/>
    <mergeCell ref="S31:U31"/>
    <mergeCell ref="Q30:R30"/>
    <mergeCell ref="S30:U30"/>
    <mergeCell ref="A31:B31"/>
    <mergeCell ref="C31:D31"/>
    <mergeCell ref="E31:F31"/>
    <mergeCell ref="G31:H31"/>
    <mergeCell ref="I31:J31"/>
    <mergeCell ref="K31:L31"/>
    <mergeCell ref="M31:N31"/>
    <mergeCell ref="O31:P31"/>
    <mergeCell ref="A30:B30"/>
    <mergeCell ref="C30:D30"/>
    <mergeCell ref="E30:F30"/>
    <mergeCell ref="G30:H30"/>
    <mergeCell ref="I30:J30"/>
    <mergeCell ref="K30:L30"/>
    <mergeCell ref="M30:N30"/>
    <mergeCell ref="O30:P30"/>
    <mergeCell ref="S27:U28"/>
    <mergeCell ref="C28:D28"/>
    <mergeCell ref="E28:F28"/>
    <mergeCell ref="G28:H28"/>
    <mergeCell ref="I28:J28"/>
    <mergeCell ref="K28:L28"/>
    <mergeCell ref="M28:N28"/>
    <mergeCell ref="S29:U29"/>
    <mergeCell ref="A21:B21"/>
    <mergeCell ref="C21:E21"/>
    <mergeCell ref="F21:H21"/>
    <mergeCell ref="I21:K21"/>
    <mergeCell ref="L21:N21"/>
    <mergeCell ref="O21:Q21"/>
    <mergeCell ref="O28:P28"/>
    <mergeCell ref="Q28:R28"/>
    <mergeCell ref="A29:B29"/>
    <mergeCell ref="C29:D29"/>
    <mergeCell ref="E29:F29"/>
    <mergeCell ref="G29:H29"/>
    <mergeCell ref="I29:J29"/>
    <mergeCell ref="K29:L29"/>
    <mergeCell ref="M29:N29"/>
    <mergeCell ref="O29:P29"/>
    <mergeCell ref="A20:B20"/>
    <mergeCell ref="C20:E20"/>
    <mergeCell ref="F20:H20"/>
    <mergeCell ref="I20:K20"/>
    <mergeCell ref="L20:N20"/>
    <mergeCell ref="O20:Q20"/>
    <mergeCell ref="A27:B28"/>
    <mergeCell ref="C27:F27"/>
    <mergeCell ref="G27:R27"/>
    <mergeCell ref="A19:B19"/>
    <mergeCell ref="C19:E19"/>
    <mergeCell ref="F19:H19"/>
    <mergeCell ref="I19:K19"/>
    <mergeCell ref="L19:N19"/>
    <mergeCell ref="O19:Q19"/>
    <mergeCell ref="A18:B18"/>
    <mergeCell ref="C18:E18"/>
    <mergeCell ref="F18:H18"/>
    <mergeCell ref="I18:K18"/>
    <mergeCell ref="L18:N18"/>
    <mergeCell ref="O18:Q18"/>
    <mergeCell ref="A17:B17"/>
    <mergeCell ref="C17:E17"/>
    <mergeCell ref="F17:H17"/>
    <mergeCell ref="I17:K17"/>
    <mergeCell ref="L17:N17"/>
    <mergeCell ref="O17:Q17"/>
    <mergeCell ref="A16:B16"/>
    <mergeCell ref="C16:E16"/>
    <mergeCell ref="F16:H16"/>
    <mergeCell ref="I16:K16"/>
    <mergeCell ref="L16:N16"/>
    <mergeCell ref="O16:Q16"/>
    <mergeCell ref="A15:B15"/>
    <mergeCell ref="C15:E15"/>
    <mergeCell ref="F15:H15"/>
    <mergeCell ref="I15:K15"/>
    <mergeCell ref="L15:N15"/>
    <mergeCell ref="O15:Q15"/>
    <mergeCell ref="A14:B14"/>
    <mergeCell ref="C14:E14"/>
    <mergeCell ref="F14:H14"/>
    <mergeCell ref="I14:K14"/>
    <mergeCell ref="L14:N14"/>
    <mergeCell ref="O14:Q14"/>
    <mergeCell ref="A13:B13"/>
    <mergeCell ref="C13:E13"/>
    <mergeCell ref="F13:H13"/>
    <mergeCell ref="I13:K13"/>
    <mergeCell ref="L13:N13"/>
    <mergeCell ref="O13:Q13"/>
    <mergeCell ref="A7:B7"/>
    <mergeCell ref="C7:E7"/>
    <mergeCell ref="F7:H7"/>
    <mergeCell ref="I7:K7"/>
    <mergeCell ref="L7:N7"/>
    <mergeCell ref="O7:Q7"/>
    <mergeCell ref="A6:B6"/>
    <mergeCell ref="C6:E6"/>
    <mergeCell ref="F6:H6"/>
    <mergeCell ref="I6:K6"/>
    <mergeCell ref="L6:N6"/>
    <mergeCell ref="O6:Q6"/>
    <mergeCell ref="A3:B3"/>
    <mergeCell ref="C3:E3"/>
    <mergeCell ref="F3:H3"/>
    <mergeCell ref="I3:K3"/>
    <mergeCell ref="L3:N3"/>
    <mergeCell ref="O3:Q3"/>
    <mergeCell ref="A5:B5"/>
    <mergeCell ref="C5:E5"/>
    <mergeCell ref="F5:H5"/>
    <mergeCell ref="I5:K5"/>
    <mergeCell ref="L5:N5"/>
    <mergeCell ref="O5:Q5"/>
    <mergeCell ref="A4:B4"/>
    <mergeCell ref="C4:E4"/>
    <mergeCell ref="F4:H4"/>
    <mergeCell ref="I4:K4"/>
    <mergeCell ref="L4:N4"/>
    <mergeCell ref="O4:Q4"/>
  </mergeCells>
  <phoneticPr fontId="3"/>
  <pageMargins left="0.59055118110236227" right="0.39370078740157483" top="0.98425196850393704" bottom="0.59055118110236227" header="0.39370078740157483" footer="0.51181102362204722"/>
  <pageSetup paperSize="9" orientation="portrait" r:id="rId1"/>
  <headerFooter alignWithMargins="0">
    <oddHeader>&amp;L&amp;"ＭＳ ゴシック,斜体"&amp;9 62　労働・社会保障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D72D5-6B7E-479B-A457-965098C9BAE0}">
  <sheetPr>
    <pageSetUpPr fitToPage="1"/>
  </sheetPr>
  <dimension ref="A1:J27"/>
  <sheetViews>
    <sheetView showGridLines="0" view="pageBreakPreview" zoomScaleNormal="100" zoomScaleSheetLayoutView="100" workbookViewId="0">
      <selection activeCell="K1" sqref="K1"/>
    </sheetView>
  </sheetViews>
  <sheetFormatPr defaultColWidth="7.5546875" defaultRowHeight="21.75" customHeight="1"/>
  <cols>
    <col min="1" max="1" width="9.6640625" style="206" customWidth="1"/>
    <col min="2" max="2" width="7.6640625" style="206" customWidth="1"/>
    <col min="3" max="11" width="8.6640625" style="206" customWidth="1"/>
    <col min="12" max="248" width="7.5546875" style="206" customWidth="1"/>
    <col min="249" max="16384" width="7.5546875" style="206"/>
  </cols>
  <sheetData>
    <row r="1" spans="1:10" ht="21.75" customHeight="1">
      <c r="A1" s="204" t="s">
        <v>252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0" ht="21.75" customHeight="1" thickBot="1">
      <c r="B2" s="207"/>
      <c r="C2" s="253"/>
      <c r="D2" s="253"/>
      <c r="E2" s="253"/>
      <c r="F2" s="253"/>
      <c r="G2" s="253"/>
      <c r="H2" s="253"/>
      <c r="I2" s="253"/>
      <c r="J2" s="253" t="s">
        <v>276</v>
      </c>
    </row>
    <row r="3" spans="1:10" ht="21.75" customHeight="1">
      <c r="A3" s="398"/>
      <c r="B3" s="399"/>
      <c r="C3" s="402" t="s">
        <v>223</v>
      </c>
      <c r="D3" s="403"/>
      <c r="E3" s="404" t="s">
        <v>222</v>
      </c>
      <c r="F3" s="405"/>
      <c r="G3" s="405"/>
      <c r="H3" s="405"/>
      <c r="I3" s="403"/>
      <c r="J3" s="406" t="s">
        <v>221</v>
      </c>
    </row>
    <row r="4" spans="1:10" ht="25.5" customHeight="1" thickBot="1">
      <c r="A4" s="400"/>
      <c r="B4" s="401"/>
      <c r="C4" s="254" t="s">
        <v>220</v>
      </c>
      <c r="D4" s="254" t="s">
        <v>219</v>
      </c>
      <c r="E4" s="254" t="s">
        <v>217</v>
      </c>
      <c r="F4" s="254" t="s">
        <v>216</v>
      </c>
      <c r="G4" s="254" t="s">
        <v>215</v>
      </c>
      <c r="H4" s="254" t="s">
        <v>214</v>
      </c>
      <c r="I4" s="254" t="s">
        <v>213</v>
      </c>
      <c r="J4" s="407"/>
    </row>
    <row r="5" spans="1:10" ht="21.75" customHeight="1">
      <c r="A5" s="408" t="s">
        <v>212</v>
      </c>
      <c r="B5" s="409"/>
      <c r="C5" s="255">
        <f t="shared" ref="C5:I5" si="0">SUM(C6:C7)</f>
        <v>4</v>
      </c>
      <c r="D5" s="256">
        <f t="shared" si="0"/>
        <v>11</v>
      </c>
      <c r="E5" s="256">
        <f t="shared" si="0"/>
        <v>76</v>
      </c>
      <c r="F5" s="256">
        <f t="shared" si="0"/>
        <v>46</v>
      </c>
      <c r="G5" s="256">
        <f t="shared" si="0"/>
        <v>72</v>
      </c>
      <c r="H5" s="256">
        <f t="shared" si="0"/>
        <v>73</v>
      </c>
      <c r="I5" s="256">
        <f t="shared" si="0"/>
        <v>28</v>
      </c>
      <c r="J5" s="256">
        <f>SUM(J6:J7)</f>
        <v>310</v>
      </c>
    </row>
    <row r="6" spans="1:10" ht="21.75" customHeight="1">
      <c r="A6" s="410" t="s">
        <v>211</v>
      </c>
      <c r="B6" s="411"/>
      <c r="C6" s="257">
        <v>4</v>
      </c>
      <c r="D6" s="258">
        <v>11</v>
      </c>
      <c r="E6" s="258">
        <v>76</v>
      </c>
      <c r="F6" s="258">
        <v>46</v>
      </c>
      <c r="G6" s="258">
        <v>72</v>
      </c>
      <c r="H6" s="258">
        <v>73</v>
      </c>
      <c r="I6" s="258">
        <v>28</v>
      </c>
      <c r="J6" s="258">
        <f>SUM(C6:I6)</f>
        <v>310</v>
      </c>
    </row>
    <row r="7" spans="1:10" ht="21.75" customHeight="1" thickBot="1">
      <c r="A7" s="412" t="s">
        <v>210</v>
      </c>
      <c r="B7" s="413"/>
      <c r="C7" s="259" t="s">
        <v>279</v>
      </c>
      <c r="D7" s="260" t="s">
        <v>279</v>
      </c>
      <c r="E7" s="260" t="s">
        <v>279</v>
      </c>
      <c r="F7" s="260" t="s">
        <v>279</v>
      </c>
      <c r="G7" s="260" t="s">
        <v>279</v>
      </c>
      <c r="H7" s="260" t="s">
        <v>279</v>
      </c>
      <c r="I7" s="260" t="s">
        <v>279</v>
      </c>
      <c r="J7" s="261">
        <f>SUM(C7:I7)</f>
        <v>0</v>
      </c>
    </row>
    <row r="8" spans="1:10" ht="21.75" customHeight="1">
      <c r="A8" s="206" t="s">
        <v>209</v>
      </c>
      <c r="B8" s="207"/>
      <c r="C8" s="207"/>
      <c r="D8" s="207"/>
      <c r="E8" s="207"/>
      <c r="F8" s="207"/>
      <c r="G8" s="207"/>
      <c r="H8" s="207"/>
      <c r="I8" s="207"/>
      <c r="J8" s="208"/>
    </row>
    <row r="9" spans="1:10" ht="21.75" customHeight="1">
      <c r="B9" s="207"/>
      <c r="C9" s="207"/>
      <c r="D9" s="207"/>
      <c r="E9" s="207"/>
      <c r="F9" s="207"/>
      <c r="G9" s="207"/>
      <c r="H9" s="207"/>
      <c r="I9" s="207"/>
      <c r="J9" s="208"/>
    </row>
    <row r="10" spans="1:10" ht="21.75" customHeight="1">
      <c r="A10" s="204" t="s">
        <v>251</v>
      </c>
      <c r="B10" s="205"/>
      <c r="C10" s="205"/>
      <c r="D10" s="205"/>
      <c r="E10" s="205"/>
      <c r="F10" s="205"/>
      <c r="G10" s="205"/>
      <c r="H10" s="205"/>
      <c r="I10" s="205"/>
      <c r="J10" s="205"/>
    </row>
    <row r="11" spans="1:10" s="262" customFormat="1" ht="21.75" customHeight="1" thickBot="1">
      <c r="B11" s="253"/>
      <c r="C11" s="253"/>
      <c r="D11" s="253"/>
      <c r="E11" s="253"/>
      <c r="F11" s="253"/>
      <c r="G11" s="253"/>
      <c r="H11" s="253" t="s">
        <v>277</v>
      </c>
      <c r="I11" s="253"/>
    </row>
    <row r="12" spans="1:10" s="262" customFormat="1" ht="21.75" customHeight="1">
      <c r="A12" s="414"/>
      <c r="B12" s="415"/>
      <c r="C12" s="404" t="s">
        <v>222</v>
      </c>
      <c r="D12" s="405"/>
      <c r="E12" s="405"/>
      <c r="F12" s="405"/>
      <c r="G12" s="403"/>
      <c r="H12" s="406" t="s">
        <v>221</v>
      </c>
    </row>
    <row r="13" spans="1:10" s="262" customFormat="1" ht="25.5" customHeight="1" thickBot="1">
      <c r="A13" s="416"/>
      <c r="B13" s="417"/>
      <c r="C13" s="254" t="s">
        <v>217</v>
      </c>
      <c r="D13" s="254" t="s">
        <v>216</v>
      </c>
      <c r="E13" s="254" t="s">
        <v>215</v>
      </c>
      <c r="F13" s="254" t="s">
        <v>214</v>
      </c>
      <c r="G13" s="254" t="s">
        <v>213</v>
      </c>
      <c r="H13" s="407"/>
    </row>
    <row r="14" spans="1:10" s="262" customFormat="1" ht="21.75" customHeight="1">
      <c r="A14" s="418" t="s">
        <v>212</v>
      </c>
      <c r="B14" s="419"/>
      <c r="C14" s="256">
        <f t="shared" ref="C14:H14" si="1">SUM(C15:C18)</f>
        <v>62</v>
      </c>
      <c r="D14" s="256">
        <f t="shared" si="1"/>
        <v>59</v>
      </c>
      <c r="E14" s="256">
        <f t="shared" si="1"/>
        <v>126</v>
      </c>
      <c r="F14" s="256">
        <f t="shared" si="1"/>
        <v>164</v>
      </c>
      <c r="G14" s="256">
        <f t="shared" si="1"/>
        <v>93</v>
      </c>
      <c r="H14" s="256">
        <f t="shared" si="1"/>
        <v>504</v>
      </c>
      <c r="I14" s="263"/>
    </row>
    <row r="15" spans="1:10" s="262" customFormat="1" ht="21.75" customHeight="1">
      <c r="A15" s="396" t="s">
        <v>250</v>
      </c>
      <c r="B15" s="397"/>
      <c r="C15" s="258">
        <v>2</v>
      </c>
      <c r="D15" s="258">
        <v>9</v>
      </c>
      <c r="E15" s="258">
        <v>57</v>
      </c>
      <c r="F15" s="258">
        <v>102</v>
      </c>
      <c r="G15" s="258">
        <v>57</v>
      </c>
      <c r="H15" s="258">
        <f>SUM(C15:G15)</f>
        <v>227</v>
      </c>
    </row>
    <row r="16" spans="1:10" s="262" customFormat="1" ht="21.75" customHeight="1">
      <c r="A16" s="396" t="s">
        <v>249</v>
      </c>
      <c r="B16" s="397"/>
      <c r="C16" s="258">
        <v>60</v>
      </c>
      <c r="D16" s="258">
        <v>50</v>
      </c>
      <c r="E16" s="258">
        <v>69</v>
      </c>
      <c r="F16" s="258">
        <v>60</v>
      </c>
      <c r="G16" s="258">
        <v>34</v>
      </c>
      <c r="H16" s="258">
        <f t="shared" ref="H16:H18" si="2">SUM(C16:G16)</f>
        <v>273</v>
      </c>
    </row>
    <row r="17" spans="1:10" s="262" customFormat="1" ht="21.75" customHeight="1">
      <c r="A17" s="424" t="s">
        <v>248</v>
      </c>
      <c r="B17" s="425"/>
      <c r="C17" s="264" t="s">
        <v>279</v>
      </c>
      <c r="D17" s="265" t="s">
        <v>279</v>
      </c>
      <c r="E17" s="265" t="s">
        <v>279</v>
      </c>
      <c r="F17" s="265" t="s">
        <v>279</v>
      </c>
      <c r="G17" s="265" t="s">
        <v>279</v>
      </c>
      <c r="H17" s="258">
        <f t="shared" si="2"/>
        <v>0</v>
      </c>
    </row>
    <row r="18" spans="1:10" s="262" customFormat="1" ht="21.75" customHeight="1" thickBot="1">
      <c r="A18" s="426" t="s">
        <v>247</v>
      </c>
      <c r="B18" s="427"/>
      <c r="C18" s="260" t="s">
        <v>279</v>
      </c>
      <c r="D18" s="260" t="s">
        <v>279</v>
      </c>
      <c r="E18" s="260" t="s">
        <v>279</v>
      </c>
      <c r="F18" s="261">
        <v>2</v>
      </c>
      <c r="G18" s="261">
        <v>2</v>
      </c>
      <c r="H18" s="261">
        <f t="shared" si="2"/>
        <v>4</v>
      </c>
    </row>
    <row r="19" spans="1:10" ht="21.75" customHeight="1">
      <c r="A19" s="206" t="s">
        <v>209</v>
      </c>
      <c r="B19" s="207"/>
      <c r="C19" s="207"/>
      <c r="D19" s="207"/>
      <c r="E19" s="207"/>
      <c r="F19" s="207"/>
      <c r="G19" s="207"/>
      <c r="H19" s="208"/>
      <c r="I19" s="207"/>
    </row>
    <row r="20" spans="1:10" ht="24.75" customHeight="1"/>
    <row r="21" spans="1:10" ht="21.75" customHeight="1">
      <c r="A21" s="204" t="s">
        <v>246</v>
      </c>
      <c r="B21" s="205"/>
      <c r="C21" s="205"/>
      <c r="D21" s="205"/>
      <c r="E21" s="205"/>
      <c r="F21" s="205"/>
      <c r="G21" s="205"/>
      <c r="H21" s="205"/>
      <c r="I21" s="205"/>
      <c r="J21" s="205"/>
    </row>
    <row r="22" spans="1:10" s="262" customFormat="1" ht="21.75" customHeight="1" thickBot="1">
      <c r="B22" s="253"/>
      <c r="C22" s="253"/>
      <c r="D22" s="253"/>
      <c r="E22" s="253"/>
      <c r="F22" s="253"/>
      <c r="G22" s="253"/>
      <c r="H22" s="253" t="s">
        <v>278</v>
      </c>
      <c r="I22" s="253"/>
      <c r="J22" s="253"/>
    </row>
    <row r="23" spans="1:10" s="262" customFormat="1" ht="21.75" customHeight="1">
      <c r="A23" s="405" t="s">
        <v>245</v>
      </c>
      <c r="B23" s="403"/>
      <c r="C23" s="414" t="s">
        <v>244</v>
      </c>
      <c r="D23" s="428"/>
      <c r="E23" s="406" t="s">
        <v>243</v>
      </c>
      <c r="F23" s="414"/>
      <c r="G23" s="414"/>
      <c r="H23" s="414"/>
    </row>
    <row r="24" spans="1:10" s="262" customFormat="1" ht="25.5" customHeight="1">
      <c r="A24" s="266" t="s">
        <v>223</v>
      </c>
      <c r="B24" s="267" t="s">
        <v>242</v>
      </c>
      <c r="C24" s="429"/>
      <c r="D24" s="430"/>
      <c r="E24" s="431"/>
      <c r="F24" s="432"/>
      <c r="G24" s="433" t="s">
        <v>241</v>
      </c>
      <c r="H24" s="434"/>
      <c r="I24" s="420"/>
      <c r="J24" s="420"/>
    </row>
    <row r="25" spans="1:10" s="262" customFormat="1" ht="21.75" customHeight="1" thickBot="1">
      <c r="A25" s="268" t="s">
        <v>240</v>
      </c>
      <c r="B25" s="268" t="s">
        <v>238</v>
      </c>
      <c r="C25" s="268" t="s">
        <v>238</v>
      </c>
      <c r="D25" s="269" t="s">
        <v>239</v>
      </c>
      <c r="E25" s="268" t="s">
        <v>238</v>
      </c>
      <c r="F25" s="269" t="s">
        <v>237</v>
      </c>
      <c r="G25" s="421" t="s">
        <v>237</v>
      </c>
      <c r="H25" s="422"/>
      <c r="I25" s="270"/>
      <c r="J25" s="270"/>
    </row>
    <row r="26" spans="1:10" s="262" customFormat="1" ht="21.75" customHeight="1" thickBot="1">
      <c r="A26" s="222">
        <v>10574</v>
      </c>
      <c r="B26" s="222">
        <v>3205</v>
      </c>
      <c r="C26" s="222">
        <v>2673</v>
      </c>
      <c r="D26" s="222">
        <v>1854</v>
      </c>
      <c r="E26" s="222">
        <v>227</v>
      </c>
      <c r="F26" s="222">
        <v>132</v>
      </c>
      <c r="G26" s="423">
        <v>72</v>
      </c>
      <c r="H26" s="423"/>
      <c r="I26" s="271"/>
      <c r="J26" s="271"/>
    </row>
    <row r="27" spans="1:10" ht="21.75" customHeight="1">
      <c r="A27" s="209" t="s">
        <v>209</v>
      </c>
      <c r="H27" s="208"/>
      <c r="J27" s="208"/>
    </row>
  </sheetData>
  <mergeCells count="23">
    <mergeCell ref="I24:J24"/>
    <mergeCell ref="G25:H25"/>
    <mergeCell ref="G26:H26"/>
    <mergeCell ref="A16:B16"/>
    <mergeCell ref="A17:B17"/>
    <mergeCell ref="A18:B18"/>
    <mergeCell ref="A23:B23"/>
    <mergeCell ref="C23:D24"/>
    <mergeCell ref="E23:H23"/>
    <mergeCell ref="E24:F24"/>
    <mergeCell ref="G24:H24"/>
    <mergeCell ref="A15:B15"/>
    <mergeCell ref="A3:B4"/>
    <mergeCell ref="C3:D3"/>
    <mergeCell ref="E3:I3"/>
    <mergeCell ref="J3:J4"/>
    <mergeCell ref="A5:B5"/>
    <mergeCell ref="A6:B6"/>
    <mergeCell ref="A7:B7"/>
    <mergeCell ref="A12:B13"/>
    <mergeCell ref="C12:G12"/>
    <mergeCell ref="H12:H13"/>
    <mergeCell ref="A14:B14"/>
  </mergeCells>
  <phoneticPr fontId="3"/>
  <pageMargins left="0.59055118110236227" right="0.59055118110236227" top="0.98425196850393704" bottom="0.59055118110236227" header="0.39370078740157483" footer="0.51181102362204722"/>
  <pageSetup paperSize="9" orientation="portrait" r:id="rId1"/>
  <headerFooter alignWithMargins="0">
    <oddHeader>&amp;L&amp;"ＭＳ ゴシック,斜体"&amp;9
&amp;R&amp;"ＭＳ ゴシック,斜体"&amp;9労働・社会保障　63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46～48</vt:lpstr>
      <vt:lpstr>49,50</vt:lpstr>
      <vt:lpstr>51～53</vt:lpstr>
      <vt:lpstr>54～57</vt:lpstr>
      <vt:lpstr>58,59</vt:lpstr>
      <vt:lpstr>60,61</vt:lpstr>
      <vt:lpstr>62～64 </vt:lpstr>
      <vt:lpstr>65～67</vt:lpstr>
      <vt:lpstr>'49,50'!Print_Area</vt:lpstr>
      <vt:lpstr>'54～57'!Print_Area</vt:lpstr>
      <vt:lpstr>'58,59'!Print_Area</vt:lpstr>
      <vt:lpstr>'60,61'!Print_Area</vt:lpstr>
      <vt:lpstr>'62～64 '!Print_Area</vt:lpstr>
      <vt:lpstr>'65～67'!Print_Area</vt:lpstr>
    </vt:vector>
  </TitlesOfParts>
  <Company>坂出市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2026-02-18T00:34:44Z</cp:lastPrinted>
  <dcterms:created xsi:type="dcterms:W3CDTF">2001-03-23T07:23:33Z</dcterms:created>
  <dcterms:modified xsi:type="dcterms:W3CDTF">2026-03-23T07:55:50Z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00080084000000000000010262b10207f74006b004c800</vt:lpwstr>
  </property>
</Properties>
</file>