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7\5.市webサイト掲載用_R7★\入力確認済\"/>
    </mc:Choice>
  </mc:AlternateContent>
  <bookViews>
    <workbookView xWindow="120" yWindow="36" windowWidth="14952" windowHeight="7428" tabRatio="682"/>
  </bookViews>
  <sheets>
    <sheet name="117,118" sheetId="2" r:id="rId1"/>
    <sheet name="119,120" sheetId="3" r:id="rId2"/>
    <sheet name="121~124" sheetId="4" r:id="rId3"/>
    <sheet name="125~127" sheetId="5" r:id="rId4"/>
    <sheet name="128~130" sheetId="6" r:id="rId5"/>
    <sheet name="131,132" sheetId="7" r:id="rId6"/>
    <sheet name="133~135" sheetId="8" r:id="rId7"/>
    <sheet name="136,137" sheetId="9" r:id="rId8"/>
    <sheet name="138" sheetId="10" r:id="rId9"/>
    <sheet name="139,140" sheetId="11" r:id="rId10"/>
    <sheet name="141,142" sheetId="12" r:id="rId11"/>
  </sheets>
  <definedNames>
    <definedName name="_xlnm.Print_Area" localSheetId="0">'117,118'!$A$1:$O$45</definedName>
    <definedName name="_xlnm.Print_Area" localSheetId="1">'119,120'!$A$1:$J$36</definedName>
    <definedName name="_xlnm.Print_Area" localSheetId="2">'121~124'!$A$1:$N$48</definedName>
    <definedName name="_xlnm.Print_Area" localSheetId="3">'125~127'!$A$1:$Q$39</definedName>
    <definedName name="_xlnm.Print_Area" localSheetId="4">'128~130'!$A$1:$AK$26</definedName>
    <definedName name="_xlnm.Print_Area" localSheetId="5">'131,132'!$A$1:$H$27</definedName>
    <definedName name="_xlnm.Print_Area" localSheetId="6">'133~135'!$A$1:$K$27</definedName>
    <definedName name="_xlnm.Print_Area" localSheetId="7">'136,137'!$A$1:$U$27</definedName>
    <definedName name="_xlnm.Print_Area" localSheetId="8">'138'!$A$1:$G$28</definedName>
    <definedName name="_xlnm.Print_Area" localSheetId="9">'139,140'!$A$1:$H$45</definedName>
    <definedName name="_xlnm.Print_Area" localSheetId="10">'141,142'!$A$1:$F$30</definedName>
  </definedNames>
  <calcPr calcId="162913" calcOnSave="0" concurrentCalc="0"/>
</workbook>
</file>

<file path=xl/calcChain.xml><?xml version="1.0" encoding="utf-8"?>
<calcChain xmlns="http://schemas.openxmlformats.org/spreadsheetml/2006/main">
  <c r="B5" i="3" l="1"/>
  <c r="E7" i="3"/>
  <c r="E5" i="3"/>
  <c r="B7" i="3"/>
  <c r="B29" i="3"/>
  <c r="B27" i="3"/>
  <c r="F18" i="4"/>
  <c r="F16" i="4"/>
  <c r="B18" i="4"/>
  <c r="B16" i="4"/>
  <c r="G20" i="3"/>
  <c r="J29" i="3"/>
  <c r="J27" i="3"/>
  <c r="J19" i="3"/>
  <c r="J7" i="3"/>
  <c r="B44" i="2"/>
  <c r="H5" i="8"/>
  <c r="B32" i="3"/>
  <c r="B31" i="3"/>
  <c r="B30" i="3"/>
  <c r="C9" i="7"/>
  <c r="C8" i="7"/>
  <c r="C6" i="7"/>
  <c r="C5" i="7"/>
  <c r="N23" i="6"/>
  <c r="Z24" i="6"/>
  <c r="Z23" i="6"/>
  <c r="N24" i="6"/>
  <c r="G16" i="10"/>
  <c r="G5" i="10"/>
  <c r="K37" i="5"/>
  <c r="E37" i="5"/>
  <c r="C23" i="5"/>
  <c r="E23" i="5"/>
  <c r="I5" i="8"/>
  <c r="H15" i="7"/>
  <c r="G15" i="7"/>
  <c r="F15" i="7"/>
  <c r="E15" i="7"/>
  <c r="D15" i="7"/>
  <c r="C15" i="7"/>
  <c r="H12" i="7"/>
  <c r="G12" i="7"/>
  <c r="F12" i="7"/>
  <c r="E12" i="7"/>
  <c r="D12" i="7"/>
  <c r="C12" i="7"/>
  <c r="H7" i="7"/>
  <c r="G7" i="7"/>
  <c r="F7" i="7"/>
  <c r="E7" i="7"/>
  <c r="D7" i="7"/>
  <c r="C7" i="7"/>
  <c r="H4" i="7"/>
  <c r="G4" i="7"/>
  <c r="F4" i="7"/>
  <c r="E4" i="7"/>
  <c r="D4" i="7"/>
  <c r="C4" i="7"/>
  <c r="I34" i="3"/>
  <c r="H34" i="3"/>
  <c r="G34" i="3"/>
  <c r="F34" i="3"/>
  <c r="E34" i="3"/>
  <c r="D34" i="3"/>
  <c r="C34" i="3"/>
  <c r="B34" i="3"/>
  <c r="I29" i="3"/>
  <c r="I27" i="3"/>
  <c r="H29" i="3"/>
  <c r="H27" i="3"/>
  <c r="G29" i="3"/>
  <c r="F29" i="3"/>
  <c r="E29" i="3"/>
  <c r="E27" i="3"/>
  <c r="D29" i="3"/>
  <c r="C29" i="3"/>
  <c r="G27" i="3"/>
  <c r="F27" i="3"/>
  <c r="D27" i="3"/>
  <c r="C27" i="3"/>
  <c r="I19" i="3"/>
  <c r="H19" i="3"/>
  <c r="G19" i="3"/>
  <c r="F19" i="3"/>
  <c r="E19" i="3"/>
  <c r="D19" i="3"/>
  <c r="C19" i="3"/>
  <c r="B19" i="3"/>
  <c r="I7" i="3"/>
  <c r="I5" i="3"/>
  <c r="H7" i="3"/>
  <c r="H5" i="3"/>
  <c r="G7" i="3"/>
  <c r="F7" i="3"/>
  <c r="F5" i="3"/>
  <c r="D7" i="3"/>
  <c r="C7" i="3"/>
  <c r="J5" i="3"/>
  <c r="G5" i="3"/>
  <c r="D5" i="3"/>
  <c r="C5" i="3"/>
  <c r="N43" i="2"/>
  <c r="L43" i="2"/>
  <c r="J43" i="2"/>
  <c r="H43" i="2"/>
  <c r="F43" i="2"/>
  <c r="D43" i="2"/>
  <c r="B43" i="2"/>
  <c r="B41" i="2"/>
  <c r="B40" i="2"/>
  <c r="J39" i="2"/>
  <c r="H39" i="2"/>
  <c r="F39" i="2"/>
  <c r="F37" i="2"/>
  <c r="D39" i="2"/>
  <c r="C4" i="12"/>
  <c r="D4" i="12"/>
  <c r="E4" i="12"/>
  <c r="F5" i="12"/>
  <c r="F6" i="12"/>
  <c r="F7" i="12"/>
  <c r="F8" i="12"/>
  <c r="F9" i="12"/>
  <c r="C16" i="12"/>
  <c r="C20" i="12"/>
  <c r="D16" i="12"/>
  <c r="D20" i="12"/>
  <c r="E16" i="12"/>
  <c r="E20" i="12"/>
  <c r="F16" i="12"/>
  <c r="F20" i="12"/>
  <c r="C5" i="11"/>
  <c r="D5" i="11"/>
  <c r="E5" i="11"/>
  <c r="F5" i="11"/>
  <c r="G5" i="11"/>
  <c r="H5" i="11"/>
  <c r="C28" i="11"/>
  <c r="D28" i="11"/>
  <c r="E28" i="11"/>
  <c r="F28" i="11"/>
  <c r="G28" i="11"/>
  <c r="H28" i="11"/>
  <c r="B20" i="9"/>
  <c r="B21" i="9"/>
  <c r="B22" i="9"/>
  <c r="B23" i="9"/>
  <c r="B25" i="9"/>
  <c r="B26" i="9"/>
  <c r="J23" i="8"/>
  <c r="F22" i="6"/>
  <c r="J22" i="6"/>
  <c r="N22" i="6"/>
  <c r="R22" i="6"/>
  <c r="V22" i="6"/>
  <c r="Z22" i="6"/>
  <c r="AD22" i="6"/>
  <c r="AH22" i="6"/>
  <c r="B23" i="4"/>
  <c r="D18" i="4"/>
  <c r="D23" i="4"/>
  <c r="D16" i="4"/>
  <c r="E18" i="4"/>
  <c r="E23" i="4"/>
  <c r="E16" i="4"/>
  <c r="F23" i="4"/>
  <c r="G18" i="4"/>
  <c r="G23" i="4"/>
  <c r="I18" i="4"/>
  <c r="I23" i="4"/>
  <c r="I16" i="4"/>
  <c r="K18" i="4"/>
  <c r="K23" i="4"/>
  <c r="K16" i="4"/>
  <c r="M18" i="4"/>
  <c r="M23" i="4"/>
  <c r="M16" i="4"/>
  <c r="N18" i="4"/>
  <c r="N23" i="4"/>
  <c r="N16" i="4"/>
  <c r="G16" i="4"/>
  <c r="F15" i="12"/>
  <c r="F4" i="12"/>
  <c r="L41" i="2"/>
  <c r="N41" i="2"/>
  <c r="N40" i="2"/>
  <c r="N39" i="2"/>
  <c r="L40" i="2"/>
  <c r="L39" i="2"/>
  <c r="L37" i="2"/>
  <c r="N37" i="2"/>
  <c r="J37" i="2"/>
  <c r="H37" i="2"/>
  <c r="B39" i="2"/>
  <c r="B37" i="2"/>
  <c r="D37" i="2"/>
  <c r="C37" i="5"/>
  <c r="E15" i="12"/>
  <c r="D15" i="12"/>
  <c r="C15" i="12"/>
</calcChain>
</file>

<file path=xl/sharedStrings.xml><?xml version="1.0" encoding="utf-8"?>
<sst xmlns="http://schemas.openxmlformats.org/spreadsheetml/2006/main" count="645" uniqueCount="409">
  <si>
    <t>資料：市こども課，香川大学教育学部附属幼稚園</t>
    <rPh sb="7" eb="8">
      <t>カ</t>
    </rPh>
    <rPh sb="9" eb="11">
      <t>カガワ</t>
    </rPh>
    <rPh sb="11" eb="13">
      <t>ダイガク</t>
    </rPh>
    <rPh sb="13" eb="15">
      <t>キョウイク</t>
    </rPh>
    <rPh sb="15" eb="17">
      <t>ガクブ</t>
    </rPh>
    <rPh sb="17" eb="19">
      <t>フゾク</t>
    </rPh>
    <rPh sb="19" eb="22">
      <t>ヨウチエン</t>
    </rPh>
    <phoneticPr fontId="1"/>
  </si>
  <si>
    <t xml:space="preserve">   香大附属</t>
    <phoneticPr fontId="1"/>
  </si>
  <si>
    <t>　国　　立</t>
    <rPh sb="1" eb="2">
      <t>コク</t>
    </rPh>
    <phoneticPr fontId="1"/>
  </si>
  <si>
    <t xml:space="preserve">   林　　田</t>
    <phoneticPr fontId="1"/>
  </si>
  <si>
    <t xml:space="preserve">   坂出中央</t>
    <rPh sb="3" eb="5">
      <t>サカイデ</t>
    </rPh>
    <rPh sb="4" eb="5">
      <t>サカイデ</t>
    </rPh>
    <phoneticPr fontId="1"/>
  </si>
  <si>
    <t>　市　　立</t>
    <phoneticPr fontId="1"/>
  </si>
  <si>
    <t>総　　数</t>
    <phoneticPr fontId="1"/>
  </si>
  <si>
    <t>園児1人当たり</t>
    <phoneticPr fontId="7"/>
  </si>
  <si>
    <t>面積</t>
    <phoneticPr fontId="7"/>
  </si>
  <si>
    <t>女</t>
    <phoneticPr fontId="7"/>
  </si>
  <si>
    <t>男</t>
    <phoneticPr fontId="7"/>
  </si>
  <si>
    <t>総数</t>
    <phoneticPr fontId="7"/>
  </si>
  <si>
    <t>教員(本務者)
１人当たり
園児数</t>
    <rPh sb="3" eb="5">
      <t>ホンム</t>
    </rPh>
    <rPh sb="5" eb="6">
      <t>シャ</t>
    </rPh>
    <rPh sb="10" eb="11">
      <t>アタ</t>
    </rPh>
    <rPh sb="14" eb="16">
      <t>エンジ</t>
    </rPh>
    <rPh sb="16" eb="17">
      <t>スウ</t>
    </rPh>
    <phoneticPr fontId="1"/>
  </si>
  <si>
    <t>屋外運動場</t>
    <rPh sb="0" eb="2">
      <t>オクガイ</t>
    </rPh>
    <phoneticPr fontId="7"/>
  </si>
  <si>
    <t>教員数
(本務者)</t>
    <rPh sb="0" eb="2">
      <t>キョウイン</t>
    </rPh>
    <rPh sb="2" eb="3">
      <t>スウ</t>
    </rPh>
    <rPh sb="5" eb="7">
      <t>ホンム</t>
    </rPh>
    <rPh sb="7" eb="8">
      <t>シャ</t>
    </rPh>
    <phoneticPr fontId="7"/>
  </si>
  <si>
    <t>園児数</t>
    <phoneticPr fontId="7"/>
  </si>
  <si>
    <t>園名</t>
    <phoneticPr fontId="7"/>
  </si>
  <si>
    <t>118　幼稚園施設状況</t>
    <phoneticPr fontId="1"/>
  </si>
  <si>
    <t>　　　香川大学教育学部附属坂出小学校，香川大学教育学部附属坂出中学校</t>
    <rPh sb="3" eb="7">
      <t>カガワダイガク</t>
    </rPh>
    <rPh sb="7" eb="11">
      <t>キョウイクガクブ</t>
    </rPh>
    <rPh sb="11" eb="13">
      <t>フゾク</t>
    </rPh>
    <rPh sb="13" eb="15">
      <t>サカイデ</t>
    </rPh>
    <rPh sb="15" eb="18">
      <t>ショウガッコウ</t>
    </rPh>
    <rPh sb="19" eb="23">
      <t>カガワダイガク</t>
    </rPh>
    <rPh sb="23" eb="27">
      <t>キョウイクガクブ</t>
    </rPh>
    <rPh sb="27" eb="31">
      <t>フゾクサカイデ</t>
    </rPh>
    <rPh sb="31" eb="34">
      <t>チュウガッコウ</t>
    </rPh>
    <phoneticPr fontId="1"/>
  </si>
  <si>
    <t>資料：市こども課，市学校教育課，坂出高等学校，坂出商業高等学校，坂出工業高等学校，坂出第一高等学校</t>
    <rPh sb="23" eb="25">
      <t>サカイデ</t>
    </rPh>
    <phoneticPr fontId="1"/>
  </si>
  <si>
    <t>（注）瀬居小学校は令和4年3月末に閉校</t>
    <rPh sb="1" eb="2">
      <t>チュウ</t>
    </rPh>
    <rPh sb="3" eb="5">
      <t>セイ</t>
    </rPh>
    <rPh sb="5" eb="8">
      <t>ショウガッコウ</t>
    </rPh>
    <rPh sb="9" eb="11">
      <t>レイワ</t>
    </rPh>
    <rPh sb="12" eb="13">
      <t>ネン</t>
    </rPh>
    <rPh sb="14" eb="15">
      <t>ガツ</t>
    </rPh>
    <rPh sb="15" eb="16">
      <t>マツ</t>
    </rPh>
    <rPh sb="17" eb="19">
      <t>ヘイコウ</t>
    </rPh>
    <phoneticPr fontId="1"/>
  </si>
  <si>
    <t>（注）櫃石中学校は平成30年3月末に閉校</t>
    <rPh sb="1" eb="2">
      <t>チュウ</t>
    </rPh>
    <rPh sb="3" eb="5">
      <t>ヒツイシ</t>
    </rPh>
    <rPh sb="5" eb="8">
      <t>チュウガッコウ</t>
    </rPh>
    <rPh sb="9" eb="11">
      <t>ヘイセイ</t>
    </rPh>
    <rPh sb="13" eb="14">
      <t>ネン</t>
    </rPh>
    <rPh sb="15" eb="16">
      <t>ガツ</t>
    </rPh>
    <rPh sb="16" eb="17">
      <t>マツ</t>
    </rPh>
    <rPh sb="18" eb="20">
      <t>ヘイコウ</t>
    </rPh>
    <phoneticPr fontId="1"/>
  </si>
  <si>
    <t>（注）櫃石小学校は平成30年3月末に閉校</t>
    <rPh sb="1" eb="2">
      <t>チュウ</t>
    </rPh>
    <rPh sb="3" eb="5">
      <t>ヒツイシ</t>
    </rPh>
    <rPh sb="5" eb="8">
      <t>ショウガッコウ</t>
    </rPh>
    <rPh sb="9" eb="11">
      <t>ヘイセイ</t>
    </rPh>
    <rPh sb="13" eb="14">
      <t>ネン</t>
    </rPh>
    <rPh sb="15" eb="16">
      <t>ガツ</t>
    </rPh>
    <rPh sb="16" eb="17">
      <t>マツ</t>
    </rPh>
    <rPh sb="18" eb="20">
      <t>ヘイコウ</t>
    </rPh>
    <phoneticPr fontId="1"/>
  </si>
  <si>
    <t>（注）川津幼稚園は令和4年4月1日から幼保連携型認定こども園に移行</t>
    <rPh sb="1" eb="2">
      <t>チュウ</t>
    </rPh>
    <rPh sb="3" eb="5">
      <t>カワツ</t>
    </rPh>
    <rPh sb="5" eb="8">
      <t>ヨウチエン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rPh sb="24" eb="26">
      <t>ニンテイ</t>
    </rPh>
    <rPh sb="29" eb="30">
      <t>エン</t>
    </rPh>
    <rPh sb="31" eb="33">
      <t>イコウ</t>
    </rPh>
    <phoneticPr fontId="1"/>
  </si>
  <si>
    <t>（注）松山幼稚園は令和3年4月1日から幼保連携型認定こども園に移行</t>
    <rPh sb="1" eb="2">
      <t>チュウ</t>
    </rPh>
    <rPh sb="3" eb="5">
      <t>マツヤマ</t>
    </rPh>
    <rPh sb="5" eb="8">
      <t>ヨウチエン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rPh sb="24" eb="26">
      <t>ニンテイ</t>
    </rPh>
    <rPh sb="29" eb="30">
      <t>エン</t>
    </rPh>
    <rPh sb="31" eb="33">
      <t>イコウ</t>
    </rPh>
    <phoneticPr fontId="1"/>
  </si>
  <si>
    <t>（注）府中幼稚園は令和2年4月1日から幼保連携型認定こども園に移行</t>
    <rPh sb="1" eb="2">
      <t>チュウ</t>
    </rPh>
    <rPh sb="3" eb="5">
      <t>フチュウ</t>
    </rPh>
    <rPh sb="5" eb="8">
      <t>ヨウチエン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rPh sb="19" eb="24">
      <t>ヨウホレンケイガタ</t>
    </rPh>
    <rPh sb="24" eb="26">
      <t>ニンテイ</t>
    </rPh>
    <rPh sb="29" eb="30">
      <t>エン</t>
    </rPh>
    <rPh sb="31" eb="33">
      <t>イコウ</t>
    </rPh>
    <phoneticPr fontId="1"/>
  </si>
  <si>
    <t>（注）ルンビニ幼稚園は平成30年4月1日から幼稚園型認定こども園に移行</t>
    <rPh sb="1" eb="2">
      <t>チュウ</t>
    </rPh>
    <rPh sb="7" eb="10">
      <t>ヨウチエン</t>
    </rPh>
    <rPh sb="11" eb="13">
      <t>ヘイセイ</t>
    </rPh>
    <rPh sb="15" eb="16">
      <t>ネン</t>
    </rPh>
    <rPh sb="17" eb="18">
      <t>ガツ</t>
    </rPh>
    <rPh sb="19" eb="20">
      <t>ニチ</t>
    </rPh>
    <rPh sb="26" eb="28">
      <t>ニンテイ</t>
    </rPh>
    <rPh sb="31" eb="32">
      <t>エン</t>
    </rPh>
    <rPh sb="33" eb="35">
      <t>イコウ</t>
    </rPh>
    <phoneticPr fontId="1"/>
  </si>
  <si>
    <t>（注）坂出一高幼稚園は平成29年4月1日から幼稚園型認定こども園に移行</t>
    <rPh sb="1" eb="2">
      <t>チュウ</t>
    </rPh>
    <rPh sb="3" eb="5">
      <t>サカイデ</t>
    </rPh>
    <rPh sb="5" eb="7">
      <t>イチコウ</t>
    </rPh>
    <rPh sb="7" eb="10">
      <t>ヨウチエン</t>
    </rPh>
    <rPh sb="11" eb="13">
      <t>ヘイセイ</t>
    </rPh>
    <rPh sb="15" eb="16">
      <t>ネン</t>
    </rPh>
    <rPh sb="17" eb="18">
      <t>ガツ</t>
    </rPh>
    <rPh sb="19" eb="20">
      <t>ニチ</t>
    </rPh>
    <rPh sb="22" eb="26">
      <t>ヨウチエンガタ</t>
    </rPh>
    <rPh sb="26" eb="28">
      <t>ニンテイ</t>
    </rPh>
    <rPh sb="31" eb="32">
      <t>エン</t>
    </rPh>
    <rPh sb="33" eb="35">
      <t>イコウ</t>
    </rPh>
    <phoneticPr fontId="1"/>
  </si>
  <si>
    <t>（注）櫃石幼稚園は平成30年3月末に閉園</t>
    <rPh sb="3" eb="5">
      <t>ヒツイシ</t>
    </rPh>
    <rPh sb="5" eb="8">
      <t>ヨウチエン</t>
    </rPh>
    <rPh sb="15" eb="16">
      <t>ガツ</t>
    </rPh>
    <rPh sb="16" eb="17">
      <t>マツ</t>
    </rPh>
    <phoneticPr fontId="1"/>
  </si>
  <si>
    <t>（注）王越幼稚園は平成29年3月末に閉園</t>
    <rPh sb="1" eb="2">
      <t>チュウ</t>
    </rPh>
    <rPh sb="3" eb="5">
      <t>オウゴシ</t>
    </rPh>
    <rPh sb="5" eb="8">
      <t>ヨウチエン</t>
    </rPh>
    <rPh sb="9" eb="11">
      <t>ヘイセイ</t>
    </rPh>
    <rPh sb="13" eb="14">
      <t>ネン</t>
    </rPh>
    <rPh sb="15" eb="16">
      <t>ガツ</t>
    </rPh>
    <rPh sb="16" eb="17">
      <t>マツ</t>
    </rPh>
    <rPh sb="18" eb="20">
      <t>ヘイエン</t>
    </rPh>
    <phoneticPr fontId="1"/>
  </si>
  <si>
    <t xml:space="preserve">  ４</t>
  </si>
  <si>
    <t xml:space="preserve">  ３</t>
  </si>
  <si>
    <t xml:space="preserve">  ２</t>
  </si>
  <si>
    <t>令和元年</t>
  </si>
  <si>
    <t xml:space="preserve">  ３０</t>
  </si>
  <si>
    <t xml:space="preserve">  ２９</t>
  </si>
  <si>
    <t xml:space="preserve">  ２８</t>
  </si>
  <si>
    <t>(本務者)
教員数</t>
    <rPh sb="0" eb="1">
      <t>ム</t>
    </rPh>
    <rPh sb="1" eb="2">
      <t>シャ</t>
    </rPh>
    <rPh sb="4" eb="5">
      <t>キョウ</t>
    </rPh>
    <rPh sb="5" eb="6">
      <t>イン</t>
    </rPh>
    <rPh sb="6" eb="7">
      <t>スウ</t>
    </rPh>
    <phoneticPr fontId="1"/>
  </si>
  <si>
    <t>生徒数</t>
    <rPh sb="0" eb="3">
      <t>セイトスウ</t>
    </rPh>
    <phoneticPr fontId="1"/>
  </si>
  <si>
    <t>学校数</t>
    <rPh sb="0" eb="2">
      <t>ガッコウ</t>
    </rPh>
    <rPh sb="2" eb="3">
      <t>スウ</t>
    </rPh>
    <phoneticPr fontId="1"/>
  </si>
  <si>
    <t>学級数</t>
    <rPh sb="0" eb="2">
      <t>ガッキュウ</t>
    </rPh>
    <rPh sb="2" eb="3">
      <t>スウ</t>
    </rPh>
    <phoneticPr fontId="1"/>
  </si>
  <si>
    <t>児童数</t>
    <rPh sb="0" eb="2">
      <t>ジドウ</t>
    </rPh>
    <rPh sb="2" eb="3">
      <t>スウ</t>
    </rPh>
    <phoneticPr fontId="1"/>
  </si>
  <si>
    <t>園児数</t>
    <rPh sb="0" eb="2">
      <t>エンジ</t>
    </rPh>
    <rPh sb="2" eb="3">
      <t>スウ</t>
    </rPh>
    <phoneticPr fontId="1"/>
  </si>
  <si>
    <t>園数</t>
    <rPh sb="1" eb="2">
      <t>スウ</t>
    </rPh>
    <phoneticPr fontId="1"/>
  </si>
  <si>
    <t>高等学校</t>
    <phoneticPr fontId="1"/>
  </si>
  <si>
    <t>中学校</t>
    <phoneticPr fontId="1"/>
  </si>
  <si>
    <t>小学校</t>
    <phoneticPr fontId="1"/>
  </si>
  <si>
    <t>幼稚園</t>
    <phoneticPr fontId="1"/>
  </si>
  <si>
    <t>年次</t>
    <phoneticPr fontId="1"/>
  </si>
  <si>
    <t>　各年５月１日現在（単位：園・校・人）</t>
    <phoneticPr fontId="1"/>
  </si>
  <si>
    <t>117　学校の状況</t>
    <phoneticPr fontId="1"/>
  </si>
  <si>
    <t>資料：市学校教育課，市教育総務課，香川大学教育学部附属坂出中学校</t>
    <rPh sb="17" eb="19">
      <t>カガワ</t>
    </rPh>
    <rPh sb="19" eb="21">
      <t>ダイガク</t>
    </rPh>
    <rPh sb="21" eb="23">
      <t>キョウイク</t>
    </rPh>
    <rPh sb="23" eb="25">
      <t>ガクブ</t>
    </rPh>
    <rPh sb="25" eb="27">
      <t>フゾク</t>
    </rPh>
    <rPh sb="27" eb="29">
      <t>サカイデ</t>
    </rPh>
    <rPh sb="29" eb="32">
      <t>チュウガッコウ</t>
    </rPh>
    <phoneticPr fontId="1"/>
  </si>
  <si>
    <t xml:space="preserve">     香大附属坂出</t>
    <phoneticPr fontId="1"/>
  </si>
  <si>
    <t>　国　　　立</t>
    <rPh sb="1" eb="2">
      <t>クニ</t>
    </rPh>
    <rPh sb="5" eb="6">
      <t>タチ</t>
    </rPh>
    <phoneticPr fontId="1"/>
  </si>
  <si>
    <t xml:space="preserve">     白　　　　峰</t>
    <phoneticPr fontId="1"/>
  </si>
  <si>
    <t xml:space="preserve">     東　　　　部</t>
    <phoneticPr fontId="1"/>
  </si>
  <si>
    <t xml:space="preserve">     坂　　　　出</t>
    <phoneticPr fontId="1"/>
  </si>
  <si>
    <t>　市　　　立</t>
    <rPh sb="1" eb="2">
      <t>シ</t>
    </rPh>
    <rPh sb="5" eb="6">
      <t>タチ</t>
    </rPh>
    <phoneticPr fontId="1"/>
  </si>
  <si>
    <t>総　　　数</t>
    <phoneticPr fontId="1"/>
  </si>
  <si>
    <t>特別</t>
    <phoneticPr fontId="9"/>
  </si>
  <si>
    <t>普通</t>
    <phoneticPr fontId="9"/>
  </si>
  <si>
    <t>総数</t>
    <phoneticPr fontId="9"/>
  </si>
  <si>
    <t>女</t>
    <phoneticPr fontId="9"/>
  </si>
  <si>
    <t>男</t>
    <phoneticPr fontId="9"/>
  </si>
  <si>
    <t>総数</t>
    <phoneticPr fontId="1"/>
  </si>
  <si>
    <t>プール
設置</t>
    <rPh sb="4" eb="6">
      <t>セッチ</t>
    </rPh>
    <phoneticPr fontId="9"/>
  </si>
  <si>
    <t>屋内運動場
面積(延面積)</t>
    <rPh sb="2" eb="5">
      <t>ウンドウジョウ</t>
    </rPh>
    <rPh sb="6" eb="8">
      <t>メンセキ</t>
    </rPh>
    <rPh sb="9" eb="10">
      <t>ノ</t>
    </rPh>
    <rPh sb="10" eb="12">
      <t>メンセキ</t>
    </rPh>
    <phoneticPr fontId="9"/>
  </si>
  <si>
    <t>校舎面積
(延面積)</t>
    <rPh sb="2" eb="4">
      <t>メンセキ</t>
    </rPh>
    <rPh sb="6" eb="7">
      <t>ノ</t>
    </rPh>
    <rPh sb="7" eb="9">
      <t>メンセキ</t>
    </rPh>
    <phoneticPr fontId="9"/>
  </si>
  <si>
    <t>教室数</t>
    <phoneticPr fontId="9"/>
  </si>
  <si>
    <t>生徒数</t>
    <phoneticPr fontId="1"/>
  </si>
  <si>
    <t>学校名</t>
    <phoneticPr fontId="1"/>
  </si>
  <si>
    <t>120　中学校施設状況</t>
    <phoneticPr fontId="1"/>
  </si>
  <si>
    <t>資料：市学校教育課，市教育総務課，香川大学教育学部附属坂出小学校</t>
    <rPh sb="10" eb="11">
      <t>シ</t>
    </rPh>
    <rPh sb="17" eb="19">
      <t>カガワ</t>
    </rPh>
    <rPh sb="19" eb="21">
      <t>ダイガク</t>
    </rPh>
    <rPh sb="21" eb="23">
      <t>キョウイク</t>
    </rPh>
    <rPh sb="23" eb="25">
      <t>ガクブ</t>
    </rPh>
    <rPh sb="25" eb="27">
      <t>フゾク</t>
    </rPh>
    <rPh sb="27" eb="29">
      <t>サカイデ</t>
    </rPh>
    <rPh sb="29" eb="32">
      <t>ショウガッコウ</t>
    </rPh>
    <phoneticPr fontId="1"/>
  </si>
  <si>
    <r>
      <rPr>
        <sz val="10"/>
        <rFont val="ＭＳ ゴシック"/>
        <family val="3"/>
        <charset val="128"/>
      </rPr>
      <t xml:space="preserve">     香大附属坂出</t>
    </r>
    <phoneticPr fontId="1"/>
  </si>
  <si>
    <t xml:space="preserve">     松　　山</t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</si>
  <si>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川　　津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</si>
  <si>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府　　中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</si>
  <si>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加　　茂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</si>
  <si>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林　　田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</si>
  <si>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西　　庄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</si>
  <si>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金　　山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</si>
  <si>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東　　部</t>
    </r>
    <phoneticPr fontId="1"/>
  </si>
  <si>
    <t xml:space="preserve">     坂　　出</t>
    <rPh sb="5" eb="6">
      <t>サカ</t>
    </rPh>
    <rPh sb="8" eb="9">
      <t>デ</t>
    </rPh>
    <phoneticPr fontId="1"/>
  </si>
  <si>
    <t>児童数</t>
    <phoneticPr fontId="9"/>
  </si>
  <si>
    <t>学校名</t>
    <phoneticPr fontId="9"/>
  </si>
  <si>
    <t>119　小学校施設状況</t>
    <phoneticPr fontId="1"/>
  </si>
  <si>
    <t>資料：学校基本調査</t>
    <rPh sb="7" eb="9">
      <t>チョウサ</t>
    </rPh>
    <phoneticPr fontId="1"/>
  </si>
  <si>
    <t>　４</t>
  </si>
  <si>
    <t>　３</t>
  </si>
  <si>
    <t>-</t>
  </si>
  <si>
    <t>女</t>
    <phoneticPr fontId="1"/>
  </si>
  <si>
    <t>男</t>
    <phoneticPr fontId="1"/>
  </si>
  <si>
    <t>職員数(本務者)</t>
    <rPh sb="4" eb="6">
      <t>ホンム</t>
    </rPh>
    <rPh sb="6" eb="7">
      <t>シャ</t>
    </rPh>
    <phoneticPr fontId="1"/>
  </si>
  <si>
    <t>教員数(本務者)</t>
    <rPh sb="4" eb="6">
      <t>ホンム</t>
    </rPh>
    <rPh sb="6" eb="7">
      <t>シャ</t>
    </rPh>
    <phoneticPr fontId="1"/>
  </si>
  <si>
    <t>年次・区分</t>
    <phoneticPr fontId="1"/>
  </si>
  <si>
    <t>各年５月１日現在（単位：校・人）</t>
    <phoneticPr fontId="1"/>
  </si>
  <si>
    <t>124　専修学校の状況</t>
    <phoneticPr fontId="1"/>
  </si>
  <si>
    <t>（注）カッコ内の数値は，男子生徒の再掲。</t>
    <phoneticPr fontId="10"/>
  </si>
  <si>
    <t>-(-)</t>
  </si>
  <si>
    <t>2(1)</t>
  </si>
  <si>
    <t>不詳
死亡</t>
    <rPh sb="3" eb="5">
      <t>シボウ</t>
    </rPh>
    <phoneticPr fontId="10"/>
  </si>
  <si>
    <t>左記以外の者</t>
    <rPh sb="0" eb="2">
      <t>サキ</t>
    </rPh>
    <rPh sb="2" eb="4">
      <t>イガイ</t>
    </rPh>
    <rPh sb="5" eb="6">
      <t>モノ</t>
    </rPh>
    <phoneticPr fontId="10"/>
  </si>
  <si>
    <t>就職者</t>
    <phoneticPr fontId="10"/>
  </si>
  <si>
    <t>教育訓練機
関等入学者</t>
    <rPh sb="4" eb="7">
      <t>キカン</t>
    </rPh>
    <rPh sb="7" eb="8">
      <t>トウ</t>
    </rPh>
    <rPh sb="8" eb="11">
      <t>ニュウガクシャ</t>
    </rPh>
    <phoneticPr fontId="10"/>
  </si>
  <si>
    <t>進学者</t>
    <phoneticPr fontId="10"/>
  </si>
  <si>
    <t>卒業者総数</t>
    <phoneticPr fontId="10"/>
  </si>
  <si>
    <t>年次</t>
    <rPh sb="0" eb="2">
      <t>ネンジ</t>
    </rPh>
    <phoneticPr fontId="10"/>
  </si>
  <si>
    <t>各年３月（単位：人）</t>
  </si>
  <si>
    <t>123　高等学校卒業者の卒業後の状況</t>
    <phoneticPr fontId="1"/>
  </si>
  <si>
    <t>資料： 坂出高等学校，坂出商業高等学校，坂出工業高等学校，坂出第一高等学校</t>
    <rPh sb="0" eb="2">
      <t>シリョウ</t>
    </rPh>
    <rPh sb="11" eb="13">
      <t>サカイデ</t>
    </rPh>
    <phoneticPr fontId="1"/>
  </si>
  <si>
    <t xml:space="preserve">   坂出第一</t>
    <phoneticPr fontId="1"/>
  </si>
  <si>
    <t>　私　立</t>
    <rPh sb="1" eb="2">
      <t>ワタシ</t>
    </rPh>
    <rPh sb="3" eb="4">
      <t>タチ</t>
    </rPh>
    <phoneticPr fontId="1"/>
  </si>
  <si>
    <t xml:space="preserve">   坂出工業</t>
    <phoneticPr fontId="1"/>
  </si>
  <si>
    <t xml:space="preserve">   坂出商業</t>
    <phoneticPr fontId="1"/>
  </si>
  <si>
    <t xml:space="preserve">   坂　　出</t>
    <phoneticPr fontId="1"/>
  </si>
  <si>
    <t>　公　立</t>
    <rPh sb="1" eb="2">
      <t>コウ</t>
    </rPh>
    <rPh sb="3" eb="4">
      <t>タチ</t>
    </rPh>
    <phoneticPr fontId="1"/>
  </si>
  <si>
    <t>屋内
運動場</t>
    <rPh sb="0" eb="2">
      <t>オクナイ</t>
    </rPh>
    <phoneticPr fontId="10"/>
  </si>
  <si>
    <t>屋外
運動場</t>
    <rPh sb="0" eb="2">
      <t>オクガイ</t>
    </rPh>
    <phoneticPr fontId="10"/>
  </si>
  <si>
    <t>女</t>
    <phoneticPr fontId="10"/>
  </si>
  <si>
    <t>男</t>
    <phoneticPr fontId="10"/>
  </si>
  <si>
    <t>総数</t>
    <phoneticPr fontId="10"/>
  </si>
  <si>
    <t>生徒１人当たり</t>
    <phoneticPr fontId="10"/>
  </si>
  <si>
    <t>屋内運動場
面積(延面積)</t>
    <rPh sb="1" eb="2">
      <t>ナイ</t>
    </rPh>
    <rPh sb="2" eb="5">
      <t>ウンドウジョウ</t>
    </rPh>
    <rPh sb="6" eb="8">
      <t>メンセキ</t>
    </rPh>
    <phoneticPr fontId="10"/>
  </si>
  <si>
    <t>屋外運動場
面積</t>
    <rPh sb="2" eb="5">
      <t>ウンドウジョウ</t>
    </rPh>
    <rPh sb="6" eb="8">
      <t>メンセキ</t>
    </rPh>
    <phoneticPr fontId="10"/>
  </si>
  <si>
    <t>校舎面積
(延面積)</t>
    <rPh sb="2" eb="4">
      <t>メンセキ</t>
    </rPh>
    <phoneticPr fontId="10"/>
  </si>
  <si>
    <t>本務
教員数</t>
    <rPh sb="0" eb="2">
      <t>ホンム</t>
    </rPh>
    <rPh sb="3" eb="5">
      <t>キョウイン</t>
    </rPh>
    <rPh sb="5" eb="6">
      <t>スウ</t>
    </rPh>
    <phoneticPr fontId="10"/>
  </si>
  <si>
    <t>生徒数</t>
    <phoneticPr fontId="10"/>
  </si>
  <si>
    <t>学校名</t>
    <phoneticPr fontId="10"/>
  </si>
  <si>
    <t>122　高等学校施設状況</t>
    <phoneticPr fontId="1"/>
  </si>
  <si>
    <t>不詳・死亡</t>
    <rPh sb="0" eb="2">
      <t>フショウ</t>
    </rPh>
    <phoneticPr fontId="10"/>
  </si>
  <si>
    <t>各年３月（単位：人）</t>
    <phoneticPr fontId="10"/>
  </si>
  <si>
    <t>121　中学校卒業者の卒業後の状況</t>
    <phoneticPr fontId="1"/>
  </si>
  <si>
    <t xml:space="preserve"> </t>
    <phoneticPr fontId="1"/>
  </si>
  <si>
    <t>資料：市勤労福祉センター</t>
    <phoneticPr fontId="1"/>
  </si>
  <si>
    <t>※昭和52年6月1日開館</t>
    <phoneticPr fontId="1"/>
  </si>
  <si>
    <t>３</t>
  </si>
  <si>
    <t>２</t>
  </si>
  <si>
    <t>令和元年度</t>
  </si>
  <si>
    <t>３０</t>
  </si>
  <si>
    <t>その他</t>
    <phoneticPr fontId="1"/>
  </si>
  <si>
    <t>勤労者</t>
    <phoneticPr fontId="1"/>
  </si>
  <si>
    <t>共同福祉施設</t>
    <phoneticPr fontId="1"/>
  </si>
  <si>
    <t>働く女性の家</t>
    <rPh sb="2" eb="4">
      <t>ジョセイ</t>
    </rPh>
    <phoneticPr fontId="1"/>
  </si>
  <si>
    <t>年　　度</t>
    <phoneticPr fontId="1"/>
  </si>
  <si>
    <t>　　　　　（単位：人）</t>
    <phoneticPr fontId="1"/>
  </si>
  <si>
    <t>127　勤労福祉センターの利用状況</t>
    <phoneticPr fontId="1"/>
  </si>
  <si>
    <t>資料：市中央公民館</t>
    <phoneticPr fontId="1"/>
  </si>
  <si>
    <t>※昭和25年8月1日開館</t>
    <phoneticPr fontId="1"/>
  </si>
  <si>
    <t>市民講座</t>
    <phoneticPr fontId="1"/>
  </si>
  <si>
    <t>各種団体</t>
    <phoneticPr fontId="1"/>
  </si>
  <si>
    <t>文化団体</t>
    <phoneticPr fontId="1"/>
  </si>
  <si>
    <t>公民館
グループ</t>
    <phoneticPr fontId="1"/>
  </si>
  <si>
    <t>中央公民館主催</t>
    <phoneticPr fontId="1"/>
  </si>
  <si>
    <t>（単位：件）</t>
    <phoneticPr fontId="1"/>
  </si>
  <si>
    <t>126　中央公民館の利用状況</t>
    <phoneticPr fontId="1"/>
  </si>
  <si>
    <t>５</t>
    <phoneticPr fontId="1"/>
  </si>
  <si>
    <t>４</t>
  </si>
  <si>
    <t>職員数
(本務者)</t>
    <rPh sb="5" eb="7">
      <t>ホンム</t>
    </rPh>
    <rPh sb="7" eb="8">
      <t>シャ</t>
    </rPh>
    <phoneticPr fontId="1"/>
  </si>
  <si>
    <t>教員数
(本務者)</t>
    <rPh sb="5" eb="7">
      <t>ホンム</t>
    </rPh>
    <rPh sb="7" eb="8">
      <t>シャ</t>
    </rPh>
    <phoneticPr fontId="1"/>
  </si>
  <si>
    <t>125　各種学校の状況</t>
    <phoneticPr fontId="1"/>
  </si>
  <si>
    <t>資料：市生涯学習課</t>
    <rPh sb="3" eb="4">
      <t>シ</t>
    </rPh>
    <phoneticPr fontId="1"/>
  </si>
  <si>
    <t>（注）使用者数の学生は，小学生，中学生，高校生の合計である。</t>
    <rPh sb="12" eb="15">
      <t>ショウガクセイ</t>
    </rPh>
    <phoneticPr fontId="1"/>
  </si>
  <si>
    <t>７月～１２月</t>
    <phoneticPr fontId="1"/>
  </si>
  <si>
    <t>１月～  ６月</t>
    <phoneticPr fontId="1"/>
  </si>
  <si>
    <t>総数</t>
    <rPh sb="0" eb="2">
      <t>ソウスウ</t>
    </rPh>
    <phoneticPr fontId="1"/>
  </si>
  <si>
    <t>学生</t>
    <rPh sb="0" eb="2">
      <t>ガクセイ</t>
    </rPh>
    <phoneticPr fontId="1"/>
  </si>
  <si>
    <t>一般</t>
    <rPh sb="0" eb="2">
      <t>イッパン</t>
    </rPh>
    <phoneticPr fontId="1"/>
  </si>
  <si>
    <t>使用者数</t>
    <rPh sb="0" eb="3">
      <t>シヨウシャ</t>
    </rPh>
    <rPh sb="3" eb="4">
      <t>スウ</t>
    </rPh>
    <phoneticPr fontId="1"/>
  </si>
  <si>
    <t>使用者数</t>
    <rPh sb="0" eb="2">
      <t>シヨウ</t>
    </rPh>
    <rPh sb="2" eb="3">
      <t>シャ</t>
    </rPh>
    <rPh sb="3" eb="4">
      <t>スウ</t>
    </rPh>
    <phoneticPr fontId="1"/>
  </si>
  <si>
    <t>使用回数</t>
    <rPh sb="0" eb="2">
      <t>シヨウ</t>
    </rPh>
    <rPh sb="2" eb="4">
      <t>カイスウ</t>
    </rPh>
    <phoneticPr fontId="1"/>
  </si>
  <si>
    <t>トレーニング室</t>
    <rPh sb="6" eb="7">
      <t>シツ</t>
    </rPh>
    <phoneticPr fontId="1"/>
  </si>
  <si>
    <t>競技場</t>
    <rPh sb="0" eb="3">
      <t>キョウギジョウ</t>
    </rPh>
    <phoneticPr fontId="1"/>
  </si>
  <si>
    <t>開館日数</t>
    <rPh sb="0" eb="2">
      <t>カイカン</t>
    </rPh>
    <rPh sb="2" eb="4">
      <t>ニッスウ</t>
    </rPh>
    <phoneticPr fontId="1"/>
  </si>
  <si>
    <t>区分</t>
    <rPh sb="0" eb="2">
      <t>クブン</t>
    </rPh>
    <phoneticPr fontId="1"/>
  </si>
  <si>
    <t>130　市立体育館の使用状況</t>
    <phoneticPr fontId="1"/>
  </si>
  <si>
    <t>資料：市民ふれあい会館</t>
    <phoneticPr fontId="1"/>
  </si>
  <si>
    <t>※平成11年6月16日開館</t>
    <rPh sb="1" eb="3">
      <t>ヘイセイ</t>
    </rPh>
    <rPh sb="5" eb="6">
      <t>ネン</t>
    </rPh>
    <rPh sb="7" eb="8">
      <t>ツキ</t>
    </rPh>
    <rPh sb="10" eb="11">
      <t>ヒ</t>
    </rPh>
    <rPh sb="11" eb="13">
      <t>カイカン</t>
    </rPh>
    <phoneticPr fontId="1"/>
  </si>
  <si>
    <t>利用数</t>
    <rPh sb="0" eb="2">
      <t>リヨウ</t>
    </rPh>
    <rPh sb="2" eb="3">
      <t>スウ</t>
    </rPh>
    <phoneticPr fontId="1"/>
  </si>
  <si>
    <t>利用
者数</t>
    <rPh sb="3" eb="4">
      <t>シャ</t>
    </rPh>
    <rPh sb="4" eb="5">
      <t>スウ</t>
    </rPh>
    <phoneticPr fontId="12"/>
  </si>
  <si>
    <t>利用
件数</t>
    <rPh sb="3" eb="5">
      <t>ケンスウ</t>
    </rPh>
    <phoneticPr fontId="12"/>
  </si>
  <si>
    <t>利用
者数</t>
  </si>
  <si>
    <t>利用
件数</t>
  </si>
  <si>
    <t>令和４年度</t>
    <rPh sb="0" eb="1">
      <t>レイワ</t>
    </rPh>
    <rPh sb="1" eb="2">
      <t>カズ</t>
    </rPh>
    <rPh sb="3" eb="4">
      <t>ド</t>
    </rPh>
    <phoneticPr fontId="1"/>
  </si>
  <si>
    <t>令和３年度</t>
  </si>
  <si>
    <t>令和２年度</t>
  </si>
  <si>
    <t>（単位：件・人）</t>
    <rPh sb="4" eb="5">
      <t>ケン</t>
    </rPh>
    <phoneticPr fontId="1"/>
  </si>
  <si>
    <t>129　市民ふれあい会館の利用状況　</t>
    <rPh sb="4" eb="6">
      <t>シミン</t>
    </rPh>
    <rPh sb="10" eb="12">
      <t>カイカン</t>
    </rPh>
    <rPh sb="13" eb="15">
      <t>リヨウ</t>
    </rPh>
    <rPh sb="15" eb="17">
      <t>ジョウキョウ</t>
    </rPh>
    <phoneticPr fontId="1"/>
  </si>
  <si>
    <t>資料：市郷土資料館</t>
    <phoneticPr fontId="1"/>
  </si>
  <si>
    <t>※昭和53年11月3日開館</t>
    <rPh sb="1" eb="3">
      <t>ショウワ</t>
    </rPh>
    <rPh sb="5" eb="6">
      <t>ネン</t>
    </rPh>
    <rPh sb="8" eb="9">
      <t>ガツ</t>
    </rPh>
    <rPh sb="10" eb="11">
      <t>ニチ</t>
    </rPh>
    <rPh sb="11" eb="13">
      <t>カイカン</t>
    </rPh>
    <phoneticPr fontId="1"/>
  </si>
  <si>
    <t>利用者数</t>
    <phoneticPr fontId="12"/>
  </si>
  <si>
    <r>
      <t>令和</t>
    </r>
    <r>
      <rPr>
        <sz val="10"/>
        <rFont val="ＭＳ ゴシック"/>
        <family val="3"/>
        <charset val="128"/>
      </rPr>
      <t>３年度</t>
    </r>
    <rPh sb="0" eb="1">
      <t>レイワ</t>
    </rPh>
    <rPh sb="1" eb="2">
      <t>カズ</t>
    </rPh>
    <rPh sb="3" eb="4">
      <t>ド</t>
    </rPh>
    <phoneticPr fontId="1"/>
  </si>
  <si>
    <t>区分</t>
  </si>
  <si>
    <t>（単位：人）</t>
  </si>
  <si>
    <t>128　郷土資料館の利用状況</t>
    <phoneticPr fontId="1"/>
  </si>
  <si>
    <t>※平成29年4月開設</t>
    <phoneticPr fontId="1"/>
  </si>
  <si>
    <t>区分</t>
    <phoneticPr fontId="12"/>
  </si>
  <si>
    <t>（単位：件・人）</t>
  </si>
  <si>
    <t>132　交流の里おうごし利用状況</t>
    <rPh sb="4" eb="6">
      <t>コウリュウ</t>
    </rPh>
    <rPh sb="7" eb="8">
      <t>サト</t>
    </rPh>
    <phoneticPr fontId="1"/>
  </si>
  <si>
    <t>※昭和58年4月1日開館</t>
    <rPh sb="1" eb="3">
      <t>ショウワ</t>
    </rPh>
    <rPh sb="5" eb="6">
      <t>ネン</t>
    </rPh>
    <rPh sb="7" eb="8">
      <t>ガツ</t>
    </rPh>
    <rPh sb="9" eb="10">
      <t>ニチ</t>
    </rPh>
    <rPh sb="10" eb="12">
      <t>カイカン</t>
    </rPh>
    <phoneticPr fontId="1"/>
  </si>
  <si>
    <r>
      <t xml:space="preserve">１月～ </t>
    </r>
    <r>
      <rPr>
        <sz val="10"/>
        <rFont val="ＭＳ ゴシック"/>
        <family val="3"/>
        <charset val="128"/>
      </rPr>
      <t xml:space="preserve"> ６月</t>
    </r>
    <phoneticPr fontId="1"/>
  </si>
  <si>
    <t>使用者数</t>
    <phoneticPr fontId="1"/>
  </si>
  <si>
    <t>使用回数</t>
    <phoneticPr fontId="1"/>
  </si>
  <si>
    <t>その他</t>
    <phoneticPr fontId="12"/>
  </si>
  <si>
    <t>武道</t>
    <phoneticPr fontId="12"/>
  </si>
  <si>
    <t>スポーツ
講習会</t>
    <rPh sb="5" eb="8">
      <t>コウシュウカイ</t>
    </rPh>
    <phoneticPr fontId="12"/>
  </si>
  <si>
    <t>その他の
スポーツ</t>
    <phoneticPr fontId="12"/>
  </si>
  <si>
    <t>軽スポーツ</t>
    <phoneticPr fontId="12"/>
  </si>
  <si>
    <t>体操</t>
    <phoneticPr fontId="12"/>
  </si>
  <si>
    <t>テニス</t>
    <phoneticPr fontId="12"/>
  </si>
  <si>
    <t>卓球</t>
    <phoneticPr fontId="12"/>
  </si>
  <si>
    <t>バスケット
ボール</t>
    <phoneticPr fontId="12"/>
  </si>
  <si>
    <t>バドミントン</t>
    <phoneticPr fontId="12"/>
  </si>
  <si>
    <t>バレーボール</t>
    <phoneticPr fontId="12"/>
  </si>
  <si>
    <t>総数</t>
    <phoneticPr fontId="12"/>
  </si>
  <si>
    <t>131　市立体育館の種目別使用状況</t>
    <phoneticPr fontId="1"/>
  </si>
  <si>
    <t>資料：市塩業資料館</t>
    <rPh sb="3" eb="4">
      <t>シ</t>
    </rPh>
    <phoneticPr fontId="1"/>
  </si>
  <si>
    <t>※平成9年4月27日開館</t>
    <rPh sb="1" eb="3">
      <t>ヘイセイ</t>
    </rPh>
    <rPh sb="4" eb="5">
      <t>ネン</t>
    </rPh>
    <rPh sb="6" eb="7">
      <t>ガツ</t>
    </rPh>
    <rPh sb="9" eb="10">
      <t>ニチ</t>
    </rPh>
    <rPh sb="10" eb="12">
      <t>カイカン</t>
    </rPh>
    <phoneticPr fontId="1"/>
  </si>
  <si>
    <t>免除者等</t>
    <rPh sb="0" eb="2">
      <t>メンジョ</t>
    </rPh>
    <rPh sb="2" eb="3">
      <t>シャ</t>
    </rPh>
    <rPh sb="3" eb="4">
      <t>トウ</t>
    </rPh>
    <phoneticPr fontId="1"/>
  </si>
  <si>
    <t>有    料</t>
    <rPh sb="0" eb="6">
      <t>ユウリョウ</t>
    </rPh>
    <phoneticPr fontId="1"/>
  </si>
  <si>
    <t>入館者数</t>
    <rPh sb="0" eb="3">
      <t>ニュウカンシャ</t>
    </rPh>
    <rPh sb="3" eb="4">
      <t>スウ</t>
    </rPh>
    <phoneticPr fontId="12"/>
  </si>
  <si>
    <t>入館者数</t>
  </si>
  <si>
    <t>（単位：人）</t>
    <phoneticPr fontId="12"/>
  </si>
  <si>
    <t>135　塩業資料館利用状況</t>
    <rPh sb="4" eb="5">
      <t>シオ</t>
    </rPh>
    <rPh sb="5" eb="6">
      <t>ギョウ</t>
    </rPh>
    <rPh sb="6" eb="9">
      <t>シリョウカン</t>
    </rPh>
    <phoneticPr fontId="1"/>
  </si>
  <si>
    <t>資料：市万葉会館</t>
    <phoneticPr fontId="1"/>
  </si>
  <si>
    <t>※昭和63年5月23日開館</t>
    <rPh sb="1" eb="3">
      <t>ショウワ</t>
    </rPh>
    <rPh sb="5" eb="6">
      <t>ネン</t>
    </rPh>
    <rPh sb="7" eb="8">
      <t>ガツ</t>
    </rPh>
    <rPh sb="10" eb="11">
      <t>ニチ</t>
    </rPh>
    <rPh sb="11" eb="13">
      <t>カイカン</t>
    </rPh>
    <phoneticPr fontId="1"/>
  </si>
  <si>
    <t>（単位：件・人）</t>
    <phoneticPr fontId="12"/>
  </si>
  <si>
    <t>134　万葉会館利用状況</t>
    <phoneticPr fontId="1"/>
  </si>
  <si>
    <t>.</t>
    <phoneticPr fontId="1"/>
  </si>
  <si>
    <t>資料：市民美術館</t>
    <phoneticPr fontId="1"/>
  </si>
  <si>
    <t>※昭和60年12月6日開館</t>
    <rPh sb="1" eb="3">
      <t>ショウワ</t>
    </rPh>
    <rPh sb="5" eb="6">
      <t>ネン</t>
    </rPh>
    <rPh sb="8" eb="9">
      <t>ガツ</t>
    </rPh>
    <rPh sb="10" eb="11">
      <t>ニチ</t>
    </rPh>
    <rPh sb="11" eb="13">
      <t>カイカン</t>
    </rPh>
    <phoneticPr fontId="1"/>
  </si>
  <si>
    <t>貸館展</t>
    <phoneticPr fontId="12"/>
  </si>
  <si>
    <t>企画展</t>
    <phoneticPr fontId="12"/>
  </si>
  <si>
    <t>入場
者数</t>
    <rPh sb="0" eb="2">
      <t>ニュウジョウ</t>
    </rPh>
    <rPh sb="3" eb="4">
      <t>シャ</t>
    </rPh>
    <rPh sb="4" eb="5">
      <t>スウ</t>
    </rPh>
    <phoneticPr fontId="12"/>
  </si>
  <si>
    <t>件数</t>
    <rPh sb="0" eb="2">
      <t>ケンスウ</t>
    </rPh>
    <phoneticPr fontId="12"/>
  </si>
  <si>
    <t>入場
者数</t>
  </si>
  <si>
    <t>件数</t>
  </si>
  <si>
    <t>（単位：件・人）</t>
    <phoneticPr fontId="1"/>
  </si>
  <si>
    <t>133　美術館の利用状況</t>
    <phoneticPr fontId="1"/>
  </si>
  <si>
    <t>資料：市文化振興課</t>
    <rPh sb="3" eb="4">
      <t>シ</t>
    </rPh>
    <phoneticPr fontId="1"/>
  </si>
  <si>
    <t>選　択</t>
    <rPh sb="0" eb="1">
      <t>セン</t>
    </rPh>
    <rPh sb="2" eb="3">
      <t>タク</t>
    </rPh>
    <phoneticPr fontId="1"/>
  </si>
  <si>
    <t>登　録</t>
    <rPh sb="0" eb="1">
      <t>ノボル</t>
    </rPh>
    <rPh sb="2" eb="3">
      <t>ロク</t>
    </rPh>
    <phoneticPr fontId="1"/>
  </si>
  <si>
    <t>市指定</t>
    <rPh sb="0" eb="1">
      <t>シ</t>
    </rPh>
    <phoneticPr fontId="1"/>
  </si>
  <si>
    <t>県指定</t>
    <phoneticPr fontId="1"/>
  </si>
  <si>
    <t>国指定</t>
    <rPh sb="0" eb="1">
      <t>クニ</t>
    </rPh>
    <phoneticPr fontId="1"/>
  </si>
  <si>
    <t>天然記念物</t>
    <rPh sb="0" eb="2">
      <t>テンネン</t>
    </rPh>
    <rPh sb="2" eb="5">
      <t>キネンブツ</t>
    </rPh>
    <phoneticPr fontId="1"/>
  </si>
  <si>
    <t>名　　勝</t>
    <rPh sb="0" eb="1">
      <t>ナ</t>
    </rPh>
    <rPh sb="3" eb="4">
      <t>カツ</t>
    </rPh>
    <phoneticPr fontId="1"/>
  </si>
  <si>
    <t>史　　跡</t>
    <rPh sb="0" eb="1">
      <t>シ</t>
    </rPh>
    <rPh sb="3" eb="4">
      <t>アト</t>
    </rPh>
    <phoneticPr fontId="1"/>
  </si>
  <si>
    <t>無形民俗文化財</t>
    <rPh sb="0" eb="2">
      <t>ムケイ</t>
    </rPh>
    <rPh sb="2" eb="4">
      <t>ミンゾク</t>
    </rPh>
    <rPh sb="4" eb="7">
      <t>ブンカザイ</t>
    </rPh>
    <phoneticPr fontId="12"/>
  </si>
  <si>
    <t>有形民俗文化財</t>
    <rPh sb="0" eb="1">
      <t>ユウ</t>
    </rPh>
    <rPh sb="1" eb="2">
      <t>ムケイ</t>
    </rPh>
    <rPh sb="2" eb="4">
      <t>ミンゾク</t>
    </rPh>
    <rPh sb="4" eb="7">
      <t>ブンカザイ</t>
    </rPh>
    <phoneticPr fontId="12"/>
  </si>
  <si>
    <t>歴史資料</t>
    <rPh sb="0" eb="2">
      <t>レキシ</t>
    </rPh>
    <rPh sb="2" eb="4">
      <t>シリョウ</t>
    </rPh>
    <phoneticPr fontId="12"/>
  </si>
  <si>
    <t>考古資料</t>
    <rPh sb="0" eb="2">
      <t>コウコ</t>
    </rPh>
    <rPh sb="2" eb="4">
      <t>シリョウ</t>
    </rPh>
    <phoneticPr fontId="12"/>
  </si>
  <si>
    <t>古文書</t>
    <rPh sb="0" eb="1">
      <t>コ</t>
    </rPh>
    <rPh sb="1" eb="3">
      <t>コブンショ</t>
    </rPh>
    <phoneticPr fontId="12"/>
  </si>
  <si>
    <t>典籍</t>
    <rPh sb="0" eb="2">
      <t>テンセキ</t>
    </rPh>
    <phoneticPr fontId="12"/>
  </si>
  <si>
    <t>書跡</t>
    <rPh sb="0" eb="1">
      <t>ショ</t>
    </rPh>
    <rPh sb="1" eb="2">
      <t>セキ</t>
    </rPh>
    <phoneticPr fontId="12"/>
  </si>
  <si>
    <t>工芸品</t>
    <rPh sb="0" eb="3">
      <t>コウゲイヒン</t>
    </rPh>
    <phoneticPr fontId="12"/>
  </si>
  <si>
    <t>彫刻</t>
    <rPh sb="0" eb="2">
      <t>チョウコク</t>
    </rPh>
    <phoneticPr fontId="12"/>
  </si>
  <si>
    <t>絵画</t>
    <rPh sb="0" eb="2">
      <t>カイガ</t>
    </rPh>
    <phoneticPr fontId="12"/>
  </si>
  <si>
    <t>建造物</t>
    <rPh sb="0" eb="3">
      <t>ケンゾウブツ</t>
    </rPh>
    <phoneticPr fontId="12"/>
  </si>
  <si>
    <t>記念物</t>
    <rPh sb="0" eb="3">
      <t>キネンブツ</t>
    </rPh>
    <phoneticPr fontId="1"/>
  </si>
  <si>
    <t>民俗</t>
    <rPh sb="0" eb="2">
      <t>ミンゾク</t>
    </rPh>
    <phoneticPr fontId="1"/>
  </si>
  <si>
    <t>無形文化財</t>
    <rPh sb="0" eb="2">
      <t>ムケイ</t>
    </rPh>
    <rPh sb="2" eb="5">
      <t>ブンカザイ</t>
    </rPh>
    <phoneticPr fontId="12"/>
  </si>
  <si>
    <t>有形文化財</t>
    <rPh sb="0" eb="2">
      <t>ユウケイ</t>
    </rPh>
    <rPh sb="2" eb="5">
      <t>ブンカザイ</t>
    </rPh>
    <phoneticPr fontId="1"/>
  </si>
  <si>
    <t>総　　数</t>
    <rPh sb="3" eb="4">
      <t>スウ</t>
    </rPh>
    <phoneticPr fontId="12"/>
  </si>
  <si>
    <t>区　分</t>
    <phoneticPr fontId="12"/>
  </si>
  <si>
    <t>137　指定文化財等一覧表</t>
    <rPh sb="4" eb="6">
      <t>シテイ</t>
    </rPh>
    <rPh sb="9" eb="10">
      <t>トウ</t>
    </rPh>
    <phoneticPr fontId="1"/>
  </si>
  <si>
    <t>グラウンド:14,241㎡
　少年野球場1面・多目的広場1面</t>
    <rPh sb="15" eb="17">
      <t>ショウネン</t>
    </rPh>
    <rPh sb="17" eb="19">
      <t>ヤキュウ</t>
    </rPh>
    <rPh sb="19" eb="20">
      <t>ジョウ</t>
    </rPh>
    <rPh sb="21" eb="22">
      <t>メン</t>
    </rPh>
    <rPh sb="23" eb="26">
      <t>タモクテキ</t>
    </rPh>
    <rPh sb="26" eb="28">
      <t>ヒロバ</t>
    </rPh>
    <rPh sb="29" eb="30">
      <t>メン</t>
    </rPh>
    <phoneticPr fontId="1"/>
  </si>
  <si>
    <t>番の州多目的広場</t>
    <rPh sb="0" eb="1">
      <t>バン</t>
    </rPh>
    <rPh sb="2" eb="3">
      <t>ス</t>
    </rPh>
    <rPh sb="3" eb="6">
      <t>タモクテキ</t>
    </rPh>
    <rPh sb="6" eb="8">
      <t>ヒロバ</t>
    </rPh>
    <phoneticPr fontId="1"/>
  </si>
  <si>
    <t>野外活動</t>
    <phoneticPr fontId="1"/>
  </si>
  <si>
    <t>トレーニングセンター
　トレーニング室・シャワー更衣室・会議室</t>
    <rPh sb="18" eb="19">
      <t>シツ</t>
    </rPh>
    <rPh sb="24" eb="27">
      <t>コウイシツ</t>
    </rPh>
    <rPh sb="28" eb="31">
      <t>カイギシツ</t>
    </rPh>
    <phoneticPr fontId="1"/>
  </si>
  <si>
    <t>研修センター
　艇庫・シャワー更衣室・事務室・会議室</t>
    <rPh sb="0" eb="2">
      <t>ケンシュウ</t>
    </rPh>
    <rPh sb="8" eb="10">
      <t>テイコ</t>
    </rPh>
    <rPh sb="15" eb="18">
      <t>コウイシツ</t>
    </rPh>
    <rPh sb="19" eb="22">
      <t>ジムシツ</t>
    </rPh>
    <rPh sb="23" eb="26">
      <t>カイギシツ</t>
    </rPh>
    <phoneticPr fontId="1"/>
  </si>
  <si>
    <t>府中湖カヌー競技場</t>
    <rPh sb="0" eb="2">
      <t>フチュウ</t>
    </rPh>
    <rPh sb="2" eb="3">
      <t>コ</t>
    </rPh>
    <rPh sb="6" eb="9">
      <t>キョウギジョウ</t>
    </rPh>
    <phoneticPr fontId="1"/>
  </si>
  <si>
    <t>カヌー場</t>
    <phoneticPr fontId="1"/>
  </si>
  <si>
    <t>グラウンド:25,000㎡
　サッカー競技用2面</t>
    <rPh sb="19" eb="21">
      <t>キョウギ</t>
    </rPh>
    <rPh sb="21" eb="22">
      <t>ヨウ</t>
    </rPh>
    <rPh sb="23" eb="24">
      <t>メン</t>
    </rPh>
    <phoneticPr fontId="1"/>
  </si>
  <si>
    <t>総社グラウンド</t>
    <rPh sb="0" eb="2">
      <t>ソウジャ</t>
    </rPh>
    <phoneticPr fontId="1"/>
  </si>
  <si>
    <t>サッカー場</t>
    <phoneticPr fontId="1"/>
  </si>
  <si>
    <t>3,513㎡
　全天候型オムニコート4面</t>
    <rPh sb="8" eb="12">
      <t>ゼンテンコウガタ</t>
    </rPh>
    <rPh sb="19" eb="20">
      <t>メン</t>
    </rPh>
    <phoneticPr fontId="1"/>
  </si>
  <si>
    <t>市営テニスコート</t>
    <rPh sb="0" eb="2">
      <t>シエイ</t>
    </rPh>
    <phoneticPr fontId="1"/>
  </si>
  <si>
    <t>テニスコート</t>
    <phoneticPr fontId="1"/>
  </si>
  <si>
    <t>グラウンド:17,833㎡
　ソフトボール競技用3面</t>
    <rPh sb="21" eb="24">
      <t>キョウギヨウ</t>
    </rPh>
    <rPh sb="25" eb="26">
      <t>メン</t>
    </rPh>
    <phoneticPr fontId="1"/>
  </si>
  <si>
    <t>林田運動公園</t>
    <rPh sb="0" eb="2">
      <t>ハヤシダ</t>
    </rPh>
    <rPh sb="2" eb="4">
      <t>ウンドウ</t>
    </rPh>
    <rPh sb="4" eb="6">
      <t>コウエン</t>
    </rPh>
    <phoneticPr fontId="1"/>
  </si>
  <si>
    <t>グラウンド:59,000㎡
　ソフトボール競技用4面(両翼70m・76m各2面)</t>
    <rPh sb="21" eb="23">
      <t>キョウギ</t>
    </rPh>
    <rPh sb="23" eb="24">
      <t>ヨウ</t>
    </rPh>
    <rPh sb="25" eb="26">
      <t>メン</t>
    </rPh>
    <rPh sb="27" eb="29">
      <t>リョウヨク</t>
    </rPh>
    <rPh sb="36" eb="37">
      <t>カク</t>
    </rPh>
    <rPh sb="38" eb="39">
      <t>メン</t>
    </rPh>
    <phoneticPr fontId="1"/>
  </si>
  <si>
    <t>グラウンド:12,532㎡(両翼:90m センター120m)
バックネット1面・芝生席</t>
    <rPh sb="14" eb="16">
      <t>リョウヨク</t>
    </rPh>
    <rPh sb="38" eb="39">
      <t>メン</t>
    </rPh>
    <rPh sb="40" eb="42">
      <t>シバフ</t>
    </rPh>
    <rPh sb="42" eb="43">
      <t>セキ</t>
    </rPh>
    <phoneticPr fontId="1"/>
  </si>
  <si>
    <t>番の州球場</t>
    <rPh sb="0" eb="1">
      <t>バン</t>
    </rPh>
    <rPh sb="2" eb="3">
      <t>ス</t>
    </rPh>
    <rPh sb="3" eb="5">
      <t>キュウジョウ</t>
    </rPh>
    <phoneticPr fontId="1"/>
  </si>
  <si>
    <t>野球場</t>
    <phoneticPr fontId="1"/>
  </si>
  <si>
    <t>301㎡
　柔道場1面 剣道場1面</t>
    <rPh sb="6" eb="8">
      <t>ジュウドウ</t>
    </rPh>
    <rPh sb="8" eb="9">
      <t>ジョウ</t>
    </rPh>
    <rPh sb="10" eb="11">
      <t>メン</t>
    </rPh>
    <rPh sb="12" eb="14">
      <t>ケンドウ</t>
    </rPh>
    <rPh sb="14" eb="15">
      <t>ジョウ</t>
    </rPh>
    <rPh sb="16" eb="17">
      <t>メン</t>
    </rPh>
    <phoneticPr fontId="1"/>
  </si>
  <si>
    <t>市民武道場</t>
    <rPh sb="0" eb="2">
      <t>シミン</t>
    </rPh>
    <rPh sb="2" eb="5">
      <t>ブドウジョウ</t>
    </rPh>
    <phoneticPr fontId="1"/>
  </si>
  <si>
    <t>武道場</t>
    <phoneticPr fontId="1"/>
  </si>
  <si>
    <t>第一競技場:1,813㎡　第二競技場:863㎡
トレーニング室
観覧席:3,850席(固定席:850・移動席:3,000)</t>
    <rPh sb="0" eb="2">
      <t>ダイイチ</t>
    </rPh>
    <rPh sb="2" eb="5">
      <t>キョウギジョウ</t>
    </rPh>
    <rPh sb="13" eb="15">
      <t>ダイニ</t>
    </rPh>
    <rPh sb="15" eb="18">
      <t>キョウギジョウ</t>
    </rPh>
    <rPh sb="30" eb="31">
      <t>シツ</t>
    </rPh>
    <rPh sb="32" eb="35">
      <t>カンランセキ</t>
    </rPh>
    <rPh sb="41" eb="42">
      <t>セキ</t>
    </rPh>
    <rPh sb="43" eb="45">
      <t>コテイ</t>
    </rPh>
    <rPh sb="45" eb="46">
      <t>セキ</t>
    </rPh>
    <rPh sb="51" eb="53">
      <t>イドウ</t>
    </rPh>
    <rPh sb="53" eb="54">
      <t>セキ</t>
    </rPh>
    <phoneticPr fontId="1"/>
  </si>
  <si>
    <t>市立体育館</t>
    <rPh sb="0" eb="2">
      <t>シリツ</t>
    </rPh>
    <rPh sb="2" eb="5">
      <t>タイイクカン</t>
    </rPh>
    <phoneticPr fontId="1"/>
  </si>
  <si>
    <t>体育館</t>
    <phoneticPr fontId="1"/>
  </si>
  <si>
    <t>施設の概要</t>
    <phoneticPr fontId="12"/>
  </si>
  <si>
    <t>施設名</t>
    <phoneticPr fontId="12"/>
  </si>
  <si>
    <t>施設数</t>
    <rPh sb="0" eb="2">
      <t>シセツ</t>
    </rPh>
    <rPh sb="2" eb="3">
      <t>スウ</t>
    </rPh>
    <phoneticPr fontId="12"/>
  </si>
  <si>
    <t>区分</t>
    <phoneticPr fontId="1"/>
  </si>
  <si>
    <t>136　体育施設の状況</t>
    <phoneticPr fontId="1"/>
  </si>
  <si>
    <t>資料：市立大橋記念図書館</t>
    <phoneticPr fontId="1"/>
  </si>
  <si>
    <t>※昭和54年11月3日開館</t>
    <rPh sb="1" eb="3">
      <t>ショウワ</t>
    </rPh>
    <rPh sb="5" eb="6">
      <t>ネン</t>
    </rPh>
    <rPh sb="8" eb="9">
      <t>ガツ</t>
    </rPh>
    <rPh sb="10" eb="11">
      <t>ニチ</t>
    </rPh>
    <rPh sb="11" eb="13">
      <t>カイカン</t>
    </rPh>
    <phoneticPr fontId="1"/>
  </si>
  <si>
    <t>インターネット利用件数</t>
    <rPh sb="7" eb="9">
      <t>リヨウ</t>
    </rPh>
    <rPh sb="9" eb="11">
      <t>ケンスウ</t>
    </rPh>
    <phoneticPr fontId="12"/>
  </si>
  <si>
    <t>相談(レファレンス)件数</t>
    <rPh sb="0" eb="2">
      <t>ソウダン</t>
    </rPh>
    <rPh sb="10" eb="12">
      <t>ケンスウ</t>
    </rPh>
    <phoneticPr fontId="12"/>
  </si>
  <si>
    <t>予約(リクエスト)件数</t>
    <rPh sb="0" eb="2">
      <t>ヨヤク</t>
    </rPh>
    <rPh sb="9" eb="11">
      <t>ケンスウ</t>
    </rPh>
    <phoneticPr fontId="12"/>
  </si>
  <si>
    <t>団体貸出数</t>
    <rPh sb="0" eb="2">
      <t>ダンタイ</t>
    </rPh>
    <rPh sb="2" eb="4">
      <t>カシダシ</t>
    </rPh>
    <rPh sb="4" eb="5">
      <t>スウ</t>
    </rPh>
    <phoneticPr fontId="12"/>
  </si>
  <si>
    <t>　うち視聴覚資料</t>
    <rPh sb="3" eb="6">
      <t>シチョウカク</t>
    </rPh>
    <rPh sb="6" eb="8">
      <t>シリョウ</t>
    </rPh>
    <phoneticPr fontId="12"/>
  </si>
  <si>
    <t>　うち雑誌</t>
    <rPh sb="3" eb="5">
      <t>ザッシ</t>
    </rPh>
    <phoneticPr fontId="12"/>
  </si>
  <si>
    <t xml:space="preserve">  うち郷土資料</t>
    <rPh sb="4" eb="6">
      <t>キョウド</t>
    </rPh>
    <rPh sb="6" eb="8">
      <t>シリョウ</t>
    </rPh>
    <phoneticPr fontId="12"/>
  </si>
  <si>
    <t xml:space="preserve">  うち児童図書</t>
    <rPh sb="4" eb="6">
      <t>ジドウ</t>
    </rPh>
    <rPh sb="6" eb="8">
      <t>トショ</t>
    </rPh>
    <phoneticPr fontId="12"/>
  </si>
  <si>
    <t xml:space="preserve">  うち一般図書</t>
    <rPh sb="4" eb="6">
      <t>イッパン</t>
    </rPh>
    <rPh sb="6" eb="8">
      <t>トショ</t>
    </rPh>
    <phoneticPr fontId="12"/>
  </si>
  <si>
    <t>個人貸出数</t>
    <rPh sb="0" eb="2">
      <t>コジン</t>
    </rPh>
    <rPh sb="2" eb="4">
      <t>カシダシ</t>
    </rPh>
    <rPh sb="4" eb="5">
      <t>ニンズ</t>
    </rPh>
    <phoneticPr fontId="12"/>
  </si>
  <si>
    <t xml:space="preserve">  うち児童</t>
    <rPh sb="4" eb="6">
      <t>ジドウ</t>
    </rPh>
    <phoneticPr fontId="12"/>
  </si>
  <si>
    <t>個人貸出登録人数</t>
    <rPh sb="0" eb="2">
      <t>コジン</t>
    </rPh>
    <rPh sb="2" eb="4">
      <t>カシダシ</t>
    </rPh>
    <rPh sb="4" eb="6">
      <t>トウロク</t>
    </rPh>
    <rPh sb="6" eb="8">
      <t>ニンズ</t>
    </rPh>
    <phoneticPr fontId="12"/>
  </si>
  <si>
    <t>新聞年間購入種数</t>
    <rPh sb="0" eb="2">
      <t>シンブン</t>
    </rPh>
    <rPh sb="2" eb="4">
      <t>ネンカン</t>
    </rPh>
    <rPh sb="4" eb="6">
      <t>コウニュウ</t>
    </rPh>
    <rPh sb="6" eb="7">
      <t>シュ</t>
    </rPh>
    <rPh sb="7" eb="8">
      <t>カズ</t>
    </rPh>
    <phoneticPr fontId="12"/>
  </si>
  <si>
    <t>雑誌年間購入種数</t>
    <rPh sb="0" eb="2">
      <t>ザッシ</t>
    </rPh>
    <rPh sb="2" eb="4">
      <t>ネンカン</t>
    </rPh>
    <rPh sb="4" eb="6">
      <t>コウニュウ</t>
    </rPh>
    <rPh sb="6" eb="7">
      <t>タネ</t>
    </rPh>
    <rPh sb="7" eb="8">
      <t>サッスウ</t>
    </rPh>
    <phoneticPr fontId="12"/>
  </si>
  <si>
    <t>図書年間購入冊数</t>
    <rPh sb="0" eb="2">
      <t>トショ</t>
    </rPh>
    <rPh sb="2" eb="4">
      <t>ネンカン</t>
    </rPh>
    <rPh sb="4" eb="6">
      <t>コウニュウ</t>
    </rPh>
    <rPh sb="6" eb="8">
      <t>サッスウ</t>
    </rPh>
    <phoneticPr fontId="12"/>
  </si>
  <si>
    <t>蔵書冊数</t>
    <rPh sb="0" eb="2">
      <t>ゾウショ</t>
    </rPh>
    <rPh sb="2" eb="4">
      <t>サッスウ</t>
    </rPh>
    <phoneticPr fontId="12"/>
  </si>
  <si>
    <t>本館開館日数</t>
    <rPh sb="0" eb="2">
      <t>ホンカン</t>
    </rPh>
    <rPh sb="2" eb="4">
      <t>カイカン</t>
    </rPh>
    <rPh sb="4" eb="6">
      <t>ニッスウ</t>
    </rPh>
    <phoneticPr fontId="12"/>
  </si>
  <si>
    <t>年   度</t>
    <phoneticPr fontId="12"/>
  </si>
  <si>
    <t>（単位：日・冊・点・人・件）</t>
    <rPh sb="8" eb="9">
      <t>テン</t>
    </rPh>
    <rPh sb="10" eb="11">
      <t>ニン</t>
    </rPh>
    <rPh sb="12" eb="13">
      <t>ケン</t>
    </rPh>
    <phoneticPr fontId="12"/>
  </si>
  <si>
    <t>138　図書館利用状況</t>
    <phoneticPr fontId="1"/>
  </si>
  <si>
    <t>資料：市立大橋記念図書館</t>
    <phoneticPr fontId="14"/>
  </si>
  <si>
    <t>（注）雑誌，視聴覚，相互貸借資料などは含まず。団体貸出を含む。</t>
    <phoneticPr fontId="14"/>
  </si>
  <si>
    <t>絵 　本</t>
    <rPh sb="0" eb="1">
      <t>エ</t>
    </rPh>
    <rPh sb="3" eb="4">
      <t>ホン</t>
    </rPh>
    <phoneticPr fontId="1"/>
  </si>
  <si>
    <t>紙芝居</t>
    <rPh sb="0" eb="3">
      <t>カミシバイ</t>
    </rPh>
    <phoneticPr fontId="1"/>
  </si>
  <si>
    <t>コミック</t>
    <phoneticPr fontId="1"/>
  </si>
  <si>
    <t>郷土資料</t>
    <rPh sb="0" eb="2">
      <t>キョウド</t>
    </rPh>
    <rPh sb="2" eb="4">
      <t>シリョウ</t>
    </rPh>
    <phoneticPr fontId="1"/>
  </si>
  <si>
    <t>フィクション</t>
    <phoneticPr fontId="1"/>
  </si>
  <si>
    <t>文　　学</t>
    <rPh sb="3" eb="4">
      <t>ガク</t>
    </rPh>
    <phoneticPr fontId="12"/>
  </si>
  <si>
    <t>語　　学</t>
    <phoneticPr fontId="12"/>
  </si>
  <si>
    <t>芸　　術</t>
    <phoneticPr fontId="12"/>
  </si>
  <si>
    <t>産　　業</t>
    <phoneticPr fontId="12"/>
  </si>
  <si>
    <t>工　　学</t>
    <phoneticPr fontId="12"/>
  </si>
  <si>
    <t>科    学</t>
    <phoneticPr fontId="12"/>
  </si>
  <si>
    <t>社    会</t>
    <phoneticPr fontId="12"/>
  </si>
  <si>
    <t>歴    史</t>
    <phoneticPr fontId="12"/>
  </si>
  <si>
    <t>哲　　学</t>
    <phoneticPr fontId="12"/>
  </si>
  <si>
    <t>総　　記</t>
    <phoneticPr fontId="12"/>
  </si>
  <si>
    <t>計</t>
    <rPh sb="0" eb="1">
      <t>ケイ</t>
    </rPh>
    <phoneticPr fontId="12"/>
  </si>
  <si>
    <t>比率</t>
    <rPh sb="0" eb="2">
      <t>ヒリツ</t>
    </rPh>
    <phoneticPr fontId="1"/>
  </si>
  <si>
    <t>冊数</t>
    <rPh sb="0" eb="2">
      <t>サッスウ</t>
    </rPh>
    <phoneticPr fontId="1"/>
  </si>
  <si>
    <t>計</t>
    <rPh sb="0" eb="1">
      <t>ケイ</t>
    </rPh>
    <phoneticPr fontId="1"/>
  </si>
  <si>
    <t>児　　　童</t>
    <rPh sb="0" eb="5">
      <t>ジドウ</t>
    </rPh>
    <phoneticPr fontId="1"/>
  </si>
  <si>
    <t>一　　　般</t>
    <rPh sb="0" eb="5">
      <t>イッパン</t>
    </rPh>
    <phoneticPr fontId="1"/>
  </si>
  <si>
    <t>分類</t>
    <rPh sb="0" eb="2">
      <t>ブンルイ</t>
    </rPh>
    <phoneticPr fontId="1"/>
  </si>
  <si>
    <t>140　分類別貸出状況</t>
    <rPh sb="7" eb="9">
      <t>カシダシ</t>
    </rPh>
    <rPh sb="9" eb="11">
      <t>ジョウキョウ</t>
    </rPh>
    <phoneticPr fontId="1"/>
  </si>
  <si>
    <t>（注） 雑誌，視聴覚資料は含まず。</t>
    <rPh sb="1" eb="2">
      <t>チュウ</t>
    </rPh>
    <rPh sb="4" eb="6">
      <t>ザッシ</t>
    </rPh>
    <rPh sb="7" eb="10">
      <t>シチョウカク</t>
    </rPh>
    <rPh sb="10" eb="12">
      <t>シリョウ</t>
    </rPh>
    <rPh sb="13" eb="14">
      <t>フク</t>
    </rPh>
    <phoneticPr fontId="1"/>
  </si>
  <si>
    <t>139　分類別蔵書冊数</t>
    <rPh sb="7" eb="9">
      <t>ゾウショ</t>
    </rPh>
    <rPh sb="9" eb="11">
      <t>サッスウ</t>
    </rPh>
    <phoneticPr fontId="1"/>
  </si>
  <si>
    <t>（注）年間利用登録者数は，年度内に利用があった登録者の人数。</t>
    <rPh sb="1" eb="2">
      <t>チュウ</t>
    </rPh>
    <rPh sb="3" eb="5">
      <t>ネンカン</t>
    </rPh>
    <rPh sb="5" eb="7">
      <t>リヨウ</t>
    </rPh>
    <rPh sb="7" eb="9">
      <t>トウロク</t>
    </rPh>
    <rPh sb="9" eb="10">
      <t>シャ</t>
    </rPh>
    <rPh sb="10" eb="11">
      <t>スウ</t>
    </rPh>
    <rPh sb="13" eb="16">
      <t>ネンドナイ</t>
    </rPh>
    <rPh sb="17" eb="19">
      <t>リヨウ</t>
    </rPh>
    <rPh sb="23" eb="25">
      <t>トウロク</t>
    </rPh>
    <rPh sb="25" eb="26">
      <t>シャ</t>
    </rPh>
    <rPh sb="27" eb="29">
      <t>ニンズウ</t>
    </rPh>
    <phoneticPr fontId="1"/>
  </si>
  <si>
    <t>（注）全登録者数は，登録者の累積人数。</t>
    <rPh sb="1" eb="2">
      <t>チュウ</t>
    </rPh>
    <rPh sb="3" eb="4">
      <t>ゼン</t>
    </rPh>
    <rPh sb="4" eb="6">
      <t>トウロク</t>
    </rPh>
    <rPh sb="6" eb="7">
      <t>シャ</t>
    </rPh>
    <rPh sb="7" eb="8">
      <t>スウ</t>
    </rPh>
    <rPh sb="10" eb="12">
      <t>トウロク</t>
    </rPh>
    <rPh sb="12" eb="13">
      <t>シャ</t>
    </rPh>
    <rPh sb="14" eb="16">
      <t>ルイセキ</t>
    </rPh>
    <rPh sb="16" eb="18">
      <t>ニンズウ</t>
    </rPh>
    <phoneticPr fontId="1"/>
  </si>
  <si>
    <r>
      <t>６０ 歳</t>
    </r>
    <r>
      <rPr>
        <sz val="10"/>
        <rFont val="ＭＳ ゴシック"/>
        <family val="3"/>
        <charset val="128"/>
      </rPr>
      <t xml:space="preserve"> 以上</t>
    </r>
    <rPh sb="3" eb="4">
      <t>サイ</t>
    </rPh>
    <rPh sb="5" eb="7">
      <t>イジョウ</t>
    </rPh>
    <phoneticPr fontId="1"/>
  </si>
  <si>
    <t>５０～５９歳</t>
    <rPh sb="5" eb="6">
      <t>サイ</t>
    </rPh>
    <phoneticPr fontId="1"/>
  </si>
  <si>
    <t>４０～４９歳</t>
    <rPh sb="5" eb="6">
      <t>サイ</t>
    </rPh>
    <phoneticPr fontId="1"/>
  </si>
  <si>
    <t>３０～３９歳</t>
    <rPh sb="5" eb="6">
      <t>サイ</t>
    </rPh>
    <phoneticPr fontId="1"/>
  </si>
  <si>
    <t>２３～２９歳</t>
    <rPh sb="5" eb="6">
      <t>サイ</t>
    </rPh>
    <phoneticPr fontId="1"/>
  </si>
  <si>
    <t>１９～２２歳</t>
    <rPh sb="5" eb="6">
      <t>サイ</t>
    </rPh>
    <phoneticPr fontId="1"/>
  </si>
  <si>
    <t>１６～１８歳</t>
    <rPh sb="5" eb="6">
      <t>サイ</t>
    </rPh>
    <phoneticPr fontId="1"/>
  </si>
  <si>
    <t>一　  般</t>
    <rPh sb="0" eb="1">
      <t>１</t>
    </rPh>
    <rPh sb="4" eb="5">
      <t>バン</t>
    </rPh>
    <phoneticPr fontId="1"/>
  </si>
  <si>
    <t>１３～１５歳</t>
    <rPh sb="5" eb="6">
      <t>サイ</t>
    </rPh>
    <phoneticPr fontId="1"/>
  </si>
  <si>
    <t>　７～１２歳</t>
    <rPh sb="5" eb="6">
      <t>サイ</t>
    </rPh>
    <phoneticPr fontId="1"/>
  </si>
  <si>
    <t>　０～　６歳</t>
    <rPh sb="5" eb="6">
      <t>サイ</t>
    </rPh>
    <phoneticPr fontId="1"/>
  </si>
  <si>
    <t>児    童</t>
    <rPh sb="0" eb="1">
      <t>コ</t>
    </rPh>
    <rPh sb="5" eb="6">
      <t>ワラベ</t>
    </rPh>
    <phoneticPr fontId="1"/>
  </si>
  <si>
    <t>比　率</t>
    <rPh sb="0" eb="3">
      <t>ヒリツ</t>
    </rPh>
    <phoneticPr fontId="12"/>
  </si>
  <si>
    <t>年間利用登録者数</t>
    <rPh sb="0" eb="2">
      <t>ネンカン</t>
    </rPh>
    <rPh sb="2" eb="4">
      <t>リヨウ</t>
    </rPh>
    <rPh sb="4" eb="6">
      <t>トウロク</t>
    </rPh>
    <rPh sb="6" eb="7">
      <t>シャ</t>
    </rPh>
    <rPh sb="7" eb="8">
      <t>スウ</t>
    </rPh>
    <phoneticPr fontId="1"/>
  </si>
  <si>
    <t>全登録者数</t>
    <rPh sb="0" eb="1">
      <t>ゼン</t>
    </rPh>
    <rPh sb="1" eb="3">
      <t>トウロク</t>
    </rPh>
    <rPh sb="3" eb="4">
      <t>シャ</t>
    </rPh>
    <rPh sb="4" eb="5">
      <t>スウ</t>
    </rPh>
    <phoneticPr fontId="12"/>
  </si>
  <si>
    <t>年齢内訳</t>
    <rPh sb="0" eb="2">
      <t>ネンレイ</t>
    </rPh>
    <rPh sb="2" eb="4">
      <t>ウチワケ</t>
    </rPh>
    <phoneticPr fontId="1"/>
  </si>
  <si>
    <t>対　象</t>
    <rPh sb="0" eb="3">
      <t>タイショウ</t>
    </rPh>
    <phoneticPr fontId="12"/>
  </si>
  <si>
    <t>142　個人貸出登録者数</t>
    <rPh sb="4" eb="6">
      <t>コジンカ</t>
    </rPh>
    <rPh sb="6" eb="8">
      <t>カシダシ</t>
    </rPh>
    <rPh sb="8" eb="11">
      <t>トウロクシャ</t>
    </rPh>
    <rPh sb="11" eb="12">
      <t>スウ</t>
    </rPh>
    <phoneticPr fontId="1"/>
  </si>
  <si>
    <t>視聴覚資料</t>
    <rPh sb="0" eb="3">
      <t>シチョウカク</t>
    </rPh>
    <rPh sb="3" eb="5">
      <t>シリョウ</t>
    </rPh>
    <phoneticPr fontId="1"/>
  </si>
  <si>
    <r>
      <t xml:space="preserve">雑 </t>
    </r>
    <r>
      <rPr>
        <sz val="10"/>
        <rFont val="ＭＳ ゴシック"/>
        <family val="3"/>
        <charset val="128"/>
      </rPr>
      <t xml:space="preserve">   誌</t>
    </r>
    <rPh sb="0" eb="1">
      <t>ザツ</t>
    </rPh>
    <rPh sb="5" eb="6">
      <t>シ</t>
    </rPh>
    <phoneticPr fontId="1"/>
  </si>
  <si>
    <t>児童図書</t>
    <rPh sb="0" eb="2">
      <t>ジドウ</t>
    </rPh>
    <rPh sb="2" eb="4">
      <t>トショ</t>
    </rPh>
    <phoneticPr fontId="1"/>
  </si>
  <si>
    <t>一般図書</t>
    <rPh sb="0" eb="2">
      <t>イッパン</t>
    </rPh>
    <rPh sb="2" eb="4">
      <t>トショ</t>
    </rPh>
    <phoneticPr fontId="1"/>
  </si>
  <si>
    <t>総合計</t>
    <rPh sb="0" eb="1">
      <t>ソウ</t>
    </rPh>
    <rPh sb="1" eb="3">
      <t>ゴウケイ</t>
    </rPh>
    <phoneticPr fontId="12"/>
  </si>
  <si>
    <t>団体</t>
    <rPh sb="0" eb="2">
      <t>ダンタイ</t>
    </rPh>
    <phoneticPr fontId="12"/>
  </si>
  <si>
    <t>自動車</t>
    <rPh sb="0" eb="3">
      <t>ジドウシャ</t>
    </rPh>
    <phoneticPr fontId="12"/>
  </si>
  <si>
    <t>本館</t>
    <rPh sb="0" eb="2">
      <t>ホンカン</t>
    </rPh>
    <phoneticPr fontId="12"/>
  </si>
  <si>
    <t>対　象</t>
    <rPh sb="0" eb="1">
      <t>タイ</t>
    </rPh>
    <rPh sb="2" eb="3">
      <t>ゾウ</t>
    </rPh>
    <phoneticPr fontId="12"/>
  </si>
  <si>
    <t>141　対象別貸出数</t>
    <rPh sb="4" eb="6">
      <t>タイショウ</t>
    </rPh>
    <rPh sb="6" eb="7">
      <t>ベツ</t>
    </rPh>
    <rPh sb="7" eb="8">
      <t>カ</t>
    </rPh>
    <rPh sb="8" eb="9">
      <t>ダ</t>
    </rPh>
    <rPh sb="9" eb="10">
      <t>スウ</t>
    </rPh>
    <phoneticPr fontId="1"/>
  </si>
  <si>
    <t>平成２７年</t>
    <rPh sb="0" eb="2">
      <t>ヘイセイ</t>
    </rPh>
    <rPh sb="4" eb="5">
      <t>ネン</t>
    </rPh>
    <phoneticPr fontId="1"/>
  </si>
  <si>
    <t xml:space="preserve">  ５</t>
  </si>
  <si>
    <t xml:space="preserve">  ６</t>
    <phoneticPr fontId="1"/>
  </si>
  <si>
    <t>令和６年５月１日現在（単位：人・㎡）</t>
    <rPh sb="0" eb="2">
      <t>レイワ</t>
    </rPh>
    <rPh sb="3" eb="4">
      <t>ネン</t>
    </rPh>
    <phoneticPr fontId="7"/>
  </si>
  <si>
    <t>令和６年５月１日現在（単位：人・㎡）</t>
    <rPh sb="0" eb="2">
      <t>レイワ</t>
    </rPh>
    <rPh sb="3" eb="4">
      <t>ネン</t>
    </rPh>
    <phoneticPr fontId="9"/>
  </si>
  <si>
    <t>令和６年５月１日現在（単位：人・㎡）</t>
    <rPh sb="0" eb="2">
      <t>レイワ</t>
    </rPh>
    <rPh sb="3" eb="4">
      <t>ネン</t>
    </rPh>
    <phoneticPr fontId="1"/>
  </si>
  <si>
    <t>令和２年</t>
    <phoneticPr fontId="3"/>
  </si>
  <si>
    <t>　５</t>
  </si>
  <si>
    <t>　６</t>
    <phoneticPr fontId="3"/>
  </si>
  <si>
    <t>　令和６年５月１日現在（単位：人・㎡）</t>
    <rPh sb="1" eb="3">
      <t>レイワ</t>
    </rPh>
    <rPh sb="4" eb="5">
      <t>ネン</t>
    </rPh>
    <phoneticPr fontId="10"/>
  </si>
  <si>
    <t>　６</t>
    <phoneticPr fontId="1"/>
  </si>
  <si>
    <t>５</t>
  </si>
  <si>
    <t>６</t>
    <phoneticPr fontId="1"/>
  </si>
  <si>
    <t>平成２９年度</t>
    <rPh sb="0" eb="2">
      <t>ヘイセイ</t>
    </rPh>
    <rPh sb="4" eb="6">
      <t>ネンド</t>
    </rPh>
    <phoneticPr fontId="1"/>
  </si>
  <si>
    <t>令和５年度</t>
    <rPh sb="0" eb="1">
      <t>レイワ</t>
    </rPh>
    <rPh sb="1" eb="2">
      <t>カズ</t>
    </rPh>
    <rPh sb="3" eb="4">
      <t>ド</t>
    </rPh>
    <phoneticPr fontId="1"/>
  </si>
  <si>
    <t>令和６年（単位：回・人）</t>
    <rPh sb="0" eb="2">
      <t>レイワ</t>
    </rPh>
    <rPh sb="3" eb="4">
      <t>ネン</t>
    </rPh>
    <rPh sb="8" eb="9">
      <t>カイ</t>
    </rPh>
    <phoneticPr fontId="1"/>
  </si>
  <si>
    <t>令和６年（単位：回・人）</t>
    <rPh sb="0" eb="2">
      <t>レイワ</t>
    </rPh>
    <rPh sb="3" eb="4">
      <t>ネン</t>
    </rPh>
    <phoneticPr fontId="12"/>
  </si>
  <si>
    <t>令和３年度</t>
    <phoneticPr fontId="3"/>
  </si>
  <si>
    <t>令和４年度</t>
    <phoneticPr fontId="3"/>
  </si>
  <si>
    <t>令和５年度</t>
    <rPh sb="0" eb="1">
      <t>レイワ</t>
    </rPh>
    <rPh sb="1" eb="2">
      <t>カズ</t>
    </rPh>
    <rPh sb="3" eb="5">
      <t>ネンド</t>
    </rPh>
    <phoneticPr fontId="1"/>
  </si>
  <si>
    <t>令和７年１月１日現在</t>
    <rPh sb="0" eb="2">
      <t>レイワ</t>
    </rPh>
    <rPh sb="3" eb="4">
      <t>ネン</t>
    </rPh>
    <rPh sb="5" eb="6">
      <t>ガツ</t>
    </rPh>
    <rPh sb="7" eb="8">
      <t>カ</t>
    </rPh>
    <rPh sb="8" eb="10">
      <t>ゲンザイ</t>
    </rPh>
    <phoneticPr fontId="1"/>
  </si>
  <si>
    <t>令和５年度（単位：冊・％）</t>
    <rPh sb="0" eb="1">
      <t>レイワ</t>
    </rPh>
    <rPh sb="3" eb="5">
      <t>ネンド</t>
    </rPh>
    <phoneticPr fontId="1"/>
  </si>
  <si>
    <t>（注）瀬居中学校は令和6年3月末に閉校</t>
    <rPh sb="1" eb="2">
      <t>チュウ</t>
    </rPh>
    <rPh sb="3" eb="5">
      <t>セイ</t>
    </rPh>
    <rPh sb="5" eb="8">
      <t>チュウガッコウ</t>
    </rPh>
    <rPh sb="9" eb="11">
      <t>レイワ</t>
    </rPh>
    <rPh sb="12" eb="13">
      <t>ネン</t>
    </rPh>
    <rPh sb="14" eb="15">
      <t>ガツ</t>
    </rPh>
    <rPh sb="15" eb="16">
      <t>マツ</t>
    </rPh>
    <rPh sb="17" eb="19">
      <t>ヘイコウ</t>
    </rPh>
    <phoneticPr fontId="1"/>
  </si>
  <si>
    <t>-</t>
    <phoneticPr fontId="3"/>
  </si>
  <si>
    <t>（注）加茂幼稚園は令和6年4月1日から幼保連携型認定こども園に移行</t>
    <rPh sb="1" eb="2">
      <t>チュウ</t>
    </rPh>
    <rPh sb="3" eb="5">
      <t>カモ</t>
    </rPh>
    <rPh sb="5" eb="8">
      <t>ヨウチエン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rPh sb="24" eb="26">
      <t>ニンテイ</t>
    </rPh>
    <rPh sb="29" eb="30">
      <t>エン</t>
    </rPh>
    <rPh sb="31" eb="33">
      <t>イコウ</t>
    </rPh>
    <phoneticPr fontId="1"/>
  </si>
  <si>
    <t>（注）瀬居幼稚園は平成30年4月より休園、令和6年3月末に閉園</t>
    <rPh sb="3" eb="5">
      <t>セイ</t>
    </rPh>
    <rPh sb="5" eb="8">
      <t>ヨウチエン</t>
    </rPh>
    <rPh sb="9" eb="11">
      <t>ヘイセイ</t>
    </rPh>
    <rPh sb="13" eb="14">
      <t>ネン</t>
    </rPh>
    <rPh sb="15" eb="16">
      <t>ガツ</t>
    </rPh>
    <rPh sb="18" eb="20">
      <t>キュウエン</t>
    </rPh>
    <rPh sb="29" eb="31">
      <t>ヘイエン</t>
    </rPh>
    <phoneticPr fontId="1"/>
  </si>
  <si>
    <t>（注）岩黒小学校は平成30年4月より休校、令和6年3月末に閉校</t>
    <rPh sb="1" eb="2">
      <t>チュウ</t>
    </rPh>
    <rPh sb="3" eb="5">
      <t>イワクロ</t>
    </rPh>
    <rPh sb="5" eb="6">
      <t>ショウ</t>
    </rPh>
    <rPh sb="6" eb="8">
      <t>ガッコウ</t>
    </rPh>
    <rPh sb="9" eb="11">
      <t>ヘイセイ</t>
    </rPh>
    <rPh sb="13" eb="14">
      <t>ネン</t>
    </rPh>
    <rPh sb="15" eb="16">
      <t>ガツ</t>
    </rPh>
    <rPh sb="18" eb="20">
      <t>キュウコウ</t>
    </rPh>
    <phoneticPr fontId="1"/>
  </si>
  <si>
    <t>（注）岩黒中学校は令和3年4月より休校、令和6年3月末に閉校</t>
    <rPh sb="1" eb="2">
      <t>チュウ</t>
    </rPh>
    <rPh sb="3" eb="5">
      <t>イワクロ</t>
    </rPh>
    <rPh sb="5" eb="6">
      <t>チュウ</t>
    </rPh>
    <rPh sb="6" eb="8">
      <t>ガッコウ</t>
    </rPh>
    <rPh sb="9" eb="11">
      <t>レイワ</t>
    </rPh>
    <rPh sb="12" eb="13">
      <t>ネン</t>
    </rPh>
    <rPh sb="14" eb="15">
      <t>ガツ</t>
    </rPh>
    <rPh sb="17" eb="19">
      <t>キュウコウ</t>
    </rPh>
    <phoneticPr fontId="1"/>
  </si>
  <si>
    <t>令和５年度（単位：冊・％）</t>
    <rPh sb="0" eb="2">
      <t>レイワ</t>
    </rPh>
    <rPh sb="3" eb="5">
      <t>ネンド</t>
    </rPh>
    <rPh sb="4" eb="5">
      <t>ド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</si>
  <si>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</si>
  <si>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-</t>
    <phoneticPr fontId="3"/>
  </si>
  <si>
    <t>※令和5年9月より入館停止</t>
    <phoneticPr fontId="3"/>
  </si>
  <si>
    <t xml:space="preserve"> </t>
    <phoneticPr fontId="3"/>
  </si>
  <si>
    <t>-</t>
    <phoneticPr fontId="3"/>
  </si>
  <si>
    <t>臨時労働者</t>
    <rPh sb="0" eb="5">
      <t>リンジロウドウシャ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</si>
</sst>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0_);[Red]\(0\)"/>
    <numFmt numFmtId="177" formatCode="0.0_);[Red]\(0.0\)"/>
    <numFmt numFmtId="178" formatCode="#,##0_);[Red]\(#,##0\)"/>
    <numFmt numFmtId="179" formatCode="0_ "/>
    <numFmt numFmtId="180" formatCode="\(0\);;\(\-\)"/>
    <numFmt numFmtId="181" formatCode="_ * #,##0_ ;_ * \-#,##0_ ;_ * &quot;-&quot;_ "/>
    <numFmt numFmtId="182" formatCode="#,##0.0;[Red]\-#,##0.0"/>
    <numFmt numFmtId="183" formatCode="0.0"/>
    <numFmt numFmtId="184" formatCode="_ * #,##0.0_ ;_ * \-#,##0.0_ ;_ * &quot;-&quot;_ ;_ @_ "/>
    <numFmt numFmtId="185" formatCode="_ * #,##0.0_ ;_ * \-#,##0.0_ ;_ * &quot;-&quot;?_ ;_ @_ "/>
    <numFmt numFmtId="186" formatCode="#,##0_ "/>
    <numFmt numFmtId="187" formatCode="_ * #,##0_ ;_ * \-#,##0_ ;_ &quot;-&quot;_ ;_ @_ "/>
  </numFmts>
  <fonts count="17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28.8"/>
      <name val="明朝体"/>
      <family val="3"/>
      <charset val="128"/>
    </font>
    <font>
      <sz val="14"/>
      <name val="ＭＳ ゴシック"/>
      <family val="3"/>
      <charset val="128"/>
    </font>
    <font>
      <sz val="9.1"/>
      <name val="明朝体"/>
      <family val="3"/>
      <charset val="128"/>
    </font>
    <font>
      <sz val="9.1"/>
      <name val="ゴシック"/>
      <family val="3"/>
      <charset val="128"/>
    </font>
    <font>
      <b/>
      <sz val="9"/>
      <name val="ＭＳ ゴシック"/>
      <family val="3"/>
      <charset val="128"/>
    </font>
    <font>
      <sz val="6"/>
      <name val="明朝体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43">
    <xf numFmtId="0" fontId="0" fillId="0" borderId="0" xfId="0"/>
    <xf numFmtId="0" fontId="0" fillId="0" borderId="0" xfId="1" applyFont="1" applyFill="1">
      <alignment vertical="center"/>
    </xf>
    <xf numFmtId="0" fontId="0" fillId="0" borderId="0" xfId="1" applyFont="1" applyFill="1" applyBorder="1">
      <alignment vertical="center"/>
    </xf>
    <xf numFmtId="0" fontId="0" fillId="0" borderId="6" xfId="1" applyFont="1" applyFill="1" applyBorder="1">
      <alignment vertical="center"/>
    </xf>
    <xf numFmtId="0" fontId="5" fillId="0" borderId="8" xfId="1" applyFont="1" applyFill="1" applyBorder="1" applyAlignment="1">
      <alignment horizontal="left" vertical="center"/>
    </xf>
    <xf numFmtId="178" fontId="0" fillId="0" borderId="0" xfId="2" applyNumberFormat="1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right" vertical="center"/>
    </xf>
    <xf numFmtId="0" fontId="0" fillId="0" borderId="8" xfId="1" quotePrefix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8" fillId="0" borderId="0" xfId="1" applyFont="1" applyFill="1">
      <alignment vertical="center"/>
    </xf>
    <xf numFmtId="0" fontId="0" fillId="0" borderId="0" xfId="1" applyFont="1" applyFill="1" applyBorder="1" applyAlignment="1">
      <alignment horizontal="left" vertical="center"/>
    </xf>
    <xf numFmtId="0" fontId="0" fillId="0" borderId="0" xfId="1" applyFont="1" applyFill="1" applyAlignment="1">
      <alignment horizontal="right" vertical="center"/>
    </xf>
    <xf numFmtId="0" fontId="0" fillId="0" borderId="8" xfId="1" applyFont="1" applyFill="1" applyBorder="1" applyAlignment="1">
      <alignment horizontal="left" vertical="center"/>
    </xf>
    <xf numFmtId="0" fontId="0" fillId="0" borderId="0" xfId="1" applyFont="1" applyFill="1" applyAlignment="1">
      <alignment horizontal="center" vertical="center"/>
    </xf>
    <xf numFmtId="176" fontId="0" fillId="0" borderId="0" xfId="2" applyNumberFormat="1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178" fontId="0" fillId="0" borderId="0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41" fontId="0" fillId="0" borderId="7" xfId="2" applyNumberFormat="1" applyFont="1" applyFill="1" applyBorder="1" applyAlignment="1">
      <alignment vertical="center"/>
    </xf>
    <xf numFmtId="0" fontId="0" fillId="0" borderId="8" xfId="1" quotePrefix="1" applyFont="1" applyFill="1" applyBorder="1" applyAlignment="1">
      <alignment horizontal="center" vertical="center"/>
    </xf>
    <xf numFmtId="0" fontId="0" fillId="0" borderId="0" xfId="1" quotePrefix="1" applyFont="1" applyFill="1" applyBorder="1" applyAlignment="1">
      <alignment horizontal="center" vertical="center"/>
    </xf>
    <xf numFmtId="0" fontId="0" fillId="0" borderId="17" xfId="1" quotePrefix="1" applyFont="1" applyFill="1" applyBorder="1" applyAlignment="1">
      <alignment horizontal="center" vertical="center"/>
    </xf>
    <xf numFmtId="0" fontId="6" fillId="0" borderId="18" xfId="1" quotePrefix="1" applyFont="1" applyFill="1" applyBorder="1" applyAlignment="1">
      <alignment horizontal="center" vertical="center" textRotation="255" wrapText="1"/>
    </xf>
    <xf numFmtId="0" fontId="6" fillId="0" borderId="19" xfId="1" applyFont="1" applyFill="1" applyBorder="1" applyAlignment="1">
      <alignment vertical="center" textRotation="255" wrapText="1"/>
    </xf>
    <xf numFmtId="0" fontId="6" fillId="0" borderId="19" xfId="1" quotePrefix="1" applyFont="1" applyFill="1" applyBorder="1" applyAlignment="1">
      <alignment horizontal="center" vertical="center" textRotation="255" wrapText="1"/>
    </xf>
    <xf numFmtId="0" fontId="6" fillId="0" borderId="27" xfId="1" applyFont="1" applyFill="1" applyBorder="1" applyAlignment="1">
      <alignment vertical="center" textRotation="255" wrapText="1"/>
    </xf>
    <xf numFmtId="0" fontId="0" fillId="0" borderId="0" xfId="3" applyFont="1" applyFill="1" applyAlignment="1">
      <alignment vertical="center"/>
    </xf>
    <xf numFmtId="0" fontId="0" fillId="0" borderId="0" xfId="3" applyNumberFormat="1" applyFont="1" applyFill="1" applyAlignment="1">
      <alignment vertical="center"/>
    </xf>
    <xf numFmtId="0" fontId="0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Alignment="1">
      <alignment horizontal="left" vertical="center"/>
    </xf>
    <xf numFmtId="0" fontId="0" fillId="0" borderId="0" xfId="3" applyFont="1" applyFill="1" applyBorder="1" applyAlignment="1">
      <alignment vertical="center"/>
    </xf>
    <xf numFmtId="0" fontId="0" fillId="0" borderId="6" xfId="3" applyNumberFormat="1" applyFont="1" applyFill="1" applyBorder="1" applyAlignment="1">
      <alignment vertical="center"/>
    </xf>
    <xf numFmtId="0" fontId="5" fillId="0" borderId="8" xfId="3" applyNumberFormat="1" applyFont="1" applyFill="1" applyBorder="1" applyAlignment="1">
      <alignment vertical="center"/>
    </xf>
    <xf numFmtId="0" fontId="0" fillId="0" borderId="8" xfId="3" applyNumberFormat="1" applyFont="1" applyFill="1" applyBorder="1" applyAlignment="1">
      <alignment vertical="center"/>
    </xf>
    <xf numFmtId="0" fontId="5" fillId="0" borderId="8" xfId="3" applyNumberFormat="1" applyFont="1" applyFill="1" applyBorder="1" applyAlignment="1">
      <alignment horizontal="left" vertical="center"/>
    </xf>
    <xf numFmtId="0" fontId="5" fillId="0" borderId="8" xfId="3" applyNumberFormat="1" applyFont="1" applyFill="1" applyBorder="1" applyAlignment="1">
      <alignment horizontal="center" vertical="center"/>
    </xf>
    <xf numFmtId="0" fontId="5" fillId="0" borderId="17" xfId="3" applyNumberFormat="1" applyFont="1" applyFill="1" applyBorder="1" applyAlignment="1">
      <alignment horizontal="center" vertical="center"/>
    </xf>
    <xf numFmtId="0" fontId="0" fillId="0" borderId="30" xfId="3" applyNumberFormat="1" applyFont="1" applyFill="1" applyBorder="1" applyAlignment="1">
      <alignment horizontal="center" vertical="center"/>
    </xf>
    <xf numFmtId="0" fontId="0" fillId="0" borderId="26" xfId="3" applyNumberFormat="1" applyFont="1" applyFill="1" applyBorder="1" applyAlignment="1">
      <alignment horizontal="center" vertical="center"/>
    </xf>
    <xf numFmtId="0" fontId="0" fillId="0" borderId="0" xfId="3" applyFont="1" applyFill="1" applyAlignment="1">
      <alignment horizontal="left" vertical="center"/>
    </xf>
    <xf numFmtId="0" fontId="8" fillId="0" borderId="0" xfId="3" applyNumberFormat="1" applyFont="1" applyFill="1" applyAlignment="1">
      <alignment horizontal="left" vertical="center"/>
    </xf>
    <xf numFmtId="0" fontId="0" fillId="0" borderId="8" xfId="3" applyFont="1" applyFill="1" applyBorder="1" applyAlignment="1">
      <alignment vertical="center"/>
    </xf>
    <xf numFmtId="0" fontId="0" fillId="0" borderId="36" xfId="3" applyNumberFormat="1" applyFont="1" applyFill="1" applyBorder="1" applyAlignment="1">
      <alignment horizontal="center" vertical="center"/>
    </xf>
    <xf numFmtId="0" fontId="0" fillId="0" borderId="0" xfId="4" applyFont="1" applyFill="1" applyAlignment="1">
      <alignment horizontal="right" vertical="center"/>
    </xf>
    <xf numFmtId="0" fontId="0" fillId="0" borderId="0" xfId="4" applyNumberFormat="1" applyFont="1" applyFill="1" applyAlignment="1">
      <alignment horizontal="right" vertical="center"/>
    </xf>
    <xf numFmtId="0" fontId="0" fillId="0" borderId="0" xfId="4" applyFont="1" applyFill="1" applyBorder="1" applyAlignment="1">
      <alignment horizontal="right" vertical="center"/>
    </xf>
    <xf numFmtId="0" fontId="0" fillId="0" borderId="14" xfId="4" applyFont="1" applyFill="1" applyBorder="1" applyAlignment="1">
      <alignment horizontal="right" vertical="center"/>
    </xf>
    <xf numFmtId="0" fontId="0" fillId="0" borderId="14" xfId="4" applyNumberFormat="1" applyFont="1" applyFill="1" applyBorder="1" applyAlignment="1">
      <alignment horizontal="left" vertical="center"/>
    </xf>
    <xf numFmtId="179" fontId="0" fillId="0" borderId="25" xfId="4" quotePrefix="1" applyNumberFormat="1" applyFont="1" applyFill="1" applyBorder="1" applyAlignment="1">
      <alignment horizontal="center" vertical="center"/>
    </xf>
    <xf numFmtId="41" fontId="0" fillId="0" borderId="0" xfId="4" applyNumberFormat="1" applyFont="1" applyFill="1" applyBorder="1" applyAlignment="1">
      <alignment horizontal="right" vertical="center"/>
    </xf>
    <xf numFmtId="41" fontId="0" fillId="0" borderId="7" xfId="4" applyNumberFormat="1" applyFont="1" applyFill="1" applyBorder="1" applyAlignment="1">
      <alignment horizontal="right" vertical="center"/>
    </xf>
    <xf numFmtId="179" fontId="0" fillId="0" borderId="0" xfId="4" quotePrefix="1" applyNumberFormat="1" applyFont="1" applyFill="1" applyBorder="1" applyAlignment="1">
      <alignment horizontal="center" vertical="center"/>
    </xf>
    <xf numFmtId="179" fontId="0" fillId="0" borderId="8" xfId="4" quotePrefix="1" applyNumberFormat="1" applyFont="1" applyFill="1" applyBorder="1" applyAlignment="1">
      <alignment horizontal="center" vertical="center"/>
    </xf>
    <xf numFmtId="0" fontId="0" fillId="0" borderId="25" xfId="4" applyNumberFormat="1" applyFont="1" applyFill="1" applyBorder="1" applyAlignment="1">
      <alignment horizontal="center" vertical="center"/>
    </xf>
    <xf numFmtId="0" fontId="0" fillId="0" borderId="30" xfId="4" applyNumberFormat="1" applyFont="1" applyFill="1" applyBorder="1" applyAlignment="1">
      <alignment horizontal="center" vertical="center"/>
    </xf>
    <xf numFmtId="0" fontId="8" fillId="0" borderId="0" xfId="4" applyNumberFormat="1" applyFont="1" applyFill="1" applyAlignment="1">
      <alignment horizontal="left" vertical="center"/>
    </xf>
    <xf numFmtId="0" fontId="0" fillId="0" borderId="0" xfId="4" applyNumberFormat="1" applyFont="1" applyFill="1" applyAlignment="1">
      <alignment horizontal="left" vertical="center"/>
    </xf>
    <xf numFmtId="0" fontId="0" fillId="0" borderId="0" xfId="4" applyNumberFormat="1" applyFont="1" applyFill="1" applyBorder="1" applyAlignment="1">
      <alignment horizontal="left" vertical="center"/>
    </xf>
    <xf numFmtId="1" fontId="0" fillId="0" borderId="0" xfId="4" applyNumberFormat="1" applyFont="1" applyFill="1" applyBorder="1" applyAlignment="1">
      <alignment horizontal="right" vertical="center"/>
    </xf>
    <xf numFmtId="1" fontId="0" fillId="0" borderId="0" xfId="4" quotePrefix="1" applyNumberFormat="1" applyFont="1" applyFill="1" applyBorder="1" applyAlignment="1">
      <alignment horizontal="right" vertical="center"/>
    </xf>
    <xf numFmtId="180" fontId="0" fillId="0" borderId="0" xfId="4" applyNumberFormat="1" applyFont="1" applyFill="1" applyBorder="1" applyAlignment="1">
      <alignment horizontal="center" vertical="center"/>
    </xf>
    <xf numFmtId="180" fontId="0" fillId="0" borderId="0" xfId="4" applyNumberFormat="1" applyFont="1" applyFill="1" applyBorder="1" applyAlignment="1">
      <alignment horizontal="left" vertical="center"/>
    </xf>
    <xf numFmtId="1" fontId="0" fillId="0" borderId="7" xfId="4" quotePrefix="1" applyNumberFormat="1" applyFont="1" applyFill="1" applyBorder="1" applyAlignment="1">
      <alignment horizontal="right" vertical="center"/>
    </xf>
    <xf numFmtId="0" fontId="0" fillId="0" borderId="0" xfId="4" quotePrefix="1" applyFont="1" applyFill="1" applyBorder="1" applyAlignment="1">
      <alignment horizontal="right" vertical="center"/>
    </xf>
    <xf numFmtId="1" fontId="0" fillId="0" borderId="7" xfId="4" applyNumberFormat="1" applyFont="1" applyFill="1" applyBorder="1" applyAlignment="1">
      <alignment horizontal="right" vertical="center"/>
    </xf>
    <xf numFmtId="0" fontId="0" fillId="0" borderId="0" xfId="4" applyNumberFormat="1" applyFont="1" applyFill="1" applyBorder="1" applyAlignment="1">
      <alignment vertical="center"/>
    </xf>
    <xf numFmtId="181" fontId="0" fillId="0" borderId="0" xfId="4" applyNumberFormat="1" applyFont="1" applyFill="1" applyBorder="1" applyAlignment="1">
      <alignment horizontal="right" vertical="center"/>
    </xf>
    <xf numFmtId="0" fontId="0" fillId="0" borderId="42" xfId="4" applyNumberFormat="1" applyFont="1" applyFill="1" applyBorder="1" applyAlignment="1">
      <alignment horizontal="center" vertical="center"/>
    </xf>
    <xf numFmtId="0" fontId="0" fillId="0" borderId="0" xfId="4" applyFont="1" applyFill="1" applyAlignment="1">
      <alignment horizontal="left" vertical="center"/>
    </xf>
    <xf numFmtId="0" fontId="0" fillId="0" borderId="0" xfId="4" applyFont="1" applyFill="1" applyAlignment="1">
      <alignment vertical="center"/>
    </xf>
    <xf numFmtId="182" fontId="5" fillId="0" borderId="0" xfId="2" applyNumberFormat="1" applyFont="1" applyFill="1" applyBorder="1" applyAlignment="1">
      <alignment horizontal="right" vertical="center"/>
    </xf>
    <xf numFmtId="0" fontId="5" fillId="0" borderId="8" xfId="4" applyNumberFormat="1" applyFont="1" applyFill="1" applyBorder="1" applyAlignment="1">
      <alignment horizontal="left" vertical="center"/>
    </xf>
    <xf numFmtId="41" fontId="0" fillId="0" borderId="0" xfId="4" applyNumberFormat="1" applyFont="1" applyFill="1" applyBorder="1" applyAlignment="1">
      <alignment horizontal="center" vertical="center"/>
    </xf>
    <xf numFmtId="0" fontId="0" fillId="0" borderId="8" xfId="4" applyNumberFormat="1" applyFont="1" applyFill="1" applyBorder="1" applyAlignment="1">
      <alignment horizontal="center" vertical="center"/>
    </xf>
    <xf numFmtId="183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184" fontId="5" fillId="0" borderId="0" xfId="4" applyNumberFormat="1" applyFont="1" applyFill="1" applyBorder="1" applyAlignment="1">
      <alignment horizontal="right" vertical="center"/>
    </xf>
    <xf numFmtId="41" fontId="5" fillId="0" borderId="0" xfId="4" applyNumberFormat="1" applyFont="1" applyFill="1" applyBorder="1" applyAlignment="1">
      <alignment horizontal="center" vertical="center"/>
    </xf>
    <xf numFmtId="41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41" fontId="5" fillId="0" borderId="0" xfId="4" applyNumberFormat="1" applyFont="1" applyFill="1" applyBorder="1" applyAlignment="1">
      <alignment horizontal="right" vertical="center"/>
    </xf>
    <xf numFmtId="41" fontId="5" fillId="0" borderId="7" xfId="4" applyNumberFormat="1" applyFont="1" applyFill="1" applyBorder="1" applyAlignment="1">
      <alignment horizontal="right" vertical="center"/>
    </xf>
    <xf numFmtId="0" fontId="5" fillId="0" borderId="8" xfId="4" applyNumberFormat="1" applyFont="1" applyFill="1" applyBorder="1" applyAlignment="1">
      <alignment horizontal="center" vertical="center"/>
    </xf>
    <xf numFmtId="183" fontId="5" fillId="0" borderId="14" xfId="4" applyNumberFormat="1" applyFont="1" applyFill="1" applyBorder="1" applyAlignment="1">
      <alignment horizontal="right" vertical="center"/>
    </xf>
    <xf numFmtId="0" fontId="5" fillId="0" borderId="17" xfId="4" applyNumberFormat="1" applyFont="1" applyFill="1" applyBorder="1" applyAlignment="1">
      <alignment horizontal="center" vertical="center"/>
    </xf>
    <xf numFmtId="0" fontId="0" fillId="0" borderId="25" xfId="4" applyNumberFormat="1" applyFont="1" applyFill="1" applyBorder="1" applyAlignment="1">
      <alignment horizontal="center" vertical="center" wrapText="1"/>
    </xf>
    <xf numFmtId="0" fontId="0" fillId="0" borderId="43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Border="1" applyAlignment="1">
      <alignment horizontal="center" vertical="center"/>
    </xf>
    <xf numFmtId="180" fontId="0" fillId="0" borderId="0" xfId="4" quotePrefix="1" applyNumberFormat="1" applyFont="1" applyFill="1" applyBorder="1" applyAlignment="1">
      <alignment horizontal="left" vertical="center"/>
    </xf>
    <xf numFmtId="41" fontId="0" fillId="0" borderId="0" xfId="4" quotePrefix="1" applyNumberFormat="1" applyFont="1" applyFill="1" applyBorder="1" applyAlignment="1">
      <alignment horizontal="right" vertical="center"/>
    </xf>
    <xf numFmtId="0" fontId="0" fillId="0" borderId="0" xfId="4" applyFont="1" applyFill="1">
      <alignment vertical="center"/>
    </xf>
    <xf numFmtId="0" fontId="0" fillId="0" borderId="0" xfId="5" applyFont="1" applyFill="1" applyAlignment="1"/>
    <xf numFmtId="0" fontId="0" fillId="0" borderId="0" xfId="5" applyNumberFormat="1" applyFont="1" applyFill="1" applyAlignment="1"/>
    <xf numFmtId="0" fontId="0" fillId="0" borderId="0" xfId="5" applyNumberFormat="1" applyFont="1" applyFill="1" applyAlignment="1">
      <alignment horizontal="left" vertical="center"/>
    </xf>
    <xf numFmtId="0" fontId="0" fillId="0" borderId="0" xfId="5" applyNumberFormat="1" applyFont="1" applyFill="1" applyBorder="1" applyAlignment="1">
      <alignment horizontal="right" vertical="center"/>
    </xf>
    <xf numFmtId="0" fontId="0" fillId="0" borderId="0" xfId="5" applyFont="1" applyFill="1" applyBorder="1" applyAlignment="1">
      <alignment horizontal="right"/>
    </xf>
    <xf numFmtId="41" fontId="0" fillId="0" borderId="0" xfId="5" applyNumberFormat="1" applyFont="1" applyFill="1" applyAlignment="1"/>
    <xf numFmtId="0" fontId="0" fillId="0" borderId="0" xfId="5" applyNumberFormat="1" applyFont="1" applyFill="1" applyBorder="1" applyAlignment="1"/>
    <xf numFmtId="0" fontId="0" fillId="0" borderId="0" xfId="5" applyFont="1" applyFill="1">
      <alignment vertical="center"/>
    </xf>
    <xf numFmtId="0" fontId="0" fillId="0" borderId="0" xfId="5" applyFont="1" applyFill="1" applyAlignment="1">
      <alignment horizontal="left"/>
    </xf>
    <xf numFmtId="0" fontId="8" fillId="0" borderId="0" xfId="5" applyNumberFormat="1" applyFont="1" applyFill="1" applyAlignment="1">
      <alignment horizontal="left" vertical="center"/>
    </xf>
    <xf numFmtId="0" fontId="0" fillId="0" borderId="0" xfId="5" applyFont="1" applyFill="1" applyBorder="1" applyAlignment="1"/>
    <xf numFmtId="41" fontId="0" fillId="0" borderId="0" xfId="5" applyNumberFormat="1" applyFont="1" applyFill="1">
      <alignment vertical="center"/>
    </xf>
    <xf numFmtId="0" fontId="0" fillId="0" borderId="0" xfId="5" applyFont="1" applyFill="1" applyAlignment="1">
      <alignment vertical="center"/>
    </xf>
    <xf numFmtId="0" fontId="6" fillId="0" borderId="0" xfId="5" applyFont="1" applyFill="1" applyBorder="1" applyAlignment="1">
      <alignment horizontal="right"/>
    </xf>
    <xf numFmtId="0" fontId="6" fillId="0" borderId="0" xfId="5" applyNumberFormat="1" applyFont="1" applyFill="1" applyAlignment="1"/>
    <xf numFmtId="0" fontId="0" fillId="0" borderId="14" xfId="5" applyNumberFormat="1" applyFont="1" applyFill="1" applyBorder="1" applyAlignment="1"/>
    <xf numFmtId="41" fontId="0" fillId="0" borderId="0" xfId="5" applyNumberFormat="1" applyFont="1" applyFill="1" applyBorder="1" applyAlignment="1">
      <alignment horizontal="right" vertical="center"/>
    </xf>
    <xf numFmtId="41" fontId="0" fillId="0" borderId="0" xfId="5" applyNumberFormat="1" applyFont="1" applyFill="1" applyBorder="1" applyAlignment="1">
      <alignment horizontal="center" vertical="center"/>
    </xf>
    <xf numFmtId="41" fontId="0" fillId="0" borderId="7" xfId="5" applyNumberFormat="1" applyFont="1" applyFill="1" applyBorder="1" applyAlignment="1">
      <alignment horizontal="right" vertical="center"/>
    </xf>
    <xf numFmtId="179" fontId="0" fillId="0" borderId="0" xfId="5" quotePrefix="1" applyNumberFormat="1" applyFont="1" applyFill="1" applyBorder="1" applyAlignment="1">
      <alignment horizontal="center" vertical="center"/>
    </xf>
    <xf numFmtId="179" fontId="0" fillId="0" borderId="8" xfId="5" quotePrefix="1" applyNumberFormat="1" applyFont="1" applyFill="1" applyBorder="1" applyAlignment="1">
      <alignment horizontal="center" vertical="center"/>
    </xf>
    <xf numFmtId="0" fontId="0" fillId="0" borderId="0" xfId="5" applyNumberFormat="1" applyFont="1" applyFill="1" applyBorder="1" applyAlignment="1">
      <alignment horizontal="center" vertical="center"/>
    </xf>
    <xf numFmtId="0" fontId="0" fillId="0" borderId="18" xfId="5" applyNumberFormat="1" applyFont="1" applyFill="1" applyBorder="1" applyAlignment="1">
      <alignment horizontal="center" vertical="center"/>
    </xf>
    <xf numFmtId="0" fontId="0" fillId="0" borderId="49" xfId="5" applyNumberFormat="1" applyFont="1" applyFill="1" applyBorder="1" applyAlignment="1">
      <alignment horizontal="center" vertical="center"/>
    </xf>
    <xf numFmtId="0" fontId="0" fillId="0" borderId="19" xfId="5" applyNumberFormat="1" applyFont="1" applyFill="1" applyBorder="1" applyAlignment="1">
      <alignment horizontal="center" vertical="center"/>
    </xf>
    <xf numFmtId="0" fontId="0" fillId="0" borderId="20" xfId="5" applyNumberFormat="1" applyFont="1" applyFill="1" applyBorder="1" applyAlignment="1">
      <alignment horizontal="center" vertical="center"/>
    </xf>
    <xf numFmtId="0" fontId="0" fillId="0" borderId="0" xfId="6" applyFont="1" applyFill="1" applyAlignment="1">
      <alignment vertical="center"/>
    </xf>
    <xf numFmtId="0" fontId="0" fillId="0" borderId="0" xfId="6" applyNumberFormat="1" applyFont="1" applyFill="1" applyAlignment="1">
      <alignment vertical="center"/>
    </xf>
    <xf numFmtId="0" fontId="0" fillId="0" borderId="0" xfId="6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 vertical="center"/>
    </xf>
    <xf numFmtId="0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left" vertical="center"/>
    </xf>
    <xf numFmtId="0" fontId="8" fillId="0" borderId="0" xfId="6" applyNumberFormat="1" applyFont="1" applyFill="1" applyAlignment="1">
      <alignment horizontal="left" vertical="center"/>
    </xf>
    <xf numFmtId="0" fontId="0" fillId="0" borderId="0" xfId="6" applyNumberFormat="1" applyFont="1" applyFill="1" applyBorder="1" applyAlignment="1">
      <alignment vertical="center"/>
    </xf>
    <xf numFmtId="41" fontId="5" fillId="0" borderId="0" xfId="6" applyNumberFormat="1" applyFont="1" applyFill="1" applyBorder="1" applyAlignment="1">
      <alignment horizontal="right" vertical="center"/>
    </xf>
    <xf numFmtId="41" fontId="11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center" vertical="center"/>
    </xf>
    <xf numFmtId="0" fontId="0" fillId="0" borderId="0" xfId="6" applyFont="1" applyFill="1" applyBorder="1" applyAlignment="1">
      <alignment vertical="center" wrapText="1"/>
    </xf>
    <xf numFmtId="0" fontId="0" fillId="0" borderId="0" xfId="6" quotePrefix="1" applyFont="1" applyFill="1" applyBorder="1" applyAlignment="1">
      <alignment vertical="center"/>
    </xf>
    <xf numFmtId="0" fontId="8" fillId="0" borderId="0" xfId="6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3" fontId="0" fillId="0" borderId="0" xfId="6" applyNumberFormat="1" applyFont="1" applyFill="1" applyBorder="1" applyAlignment="1">
      <alignment vertical="center"/>
    </xf>
    <xf numFmtId="0" fontId="0" fillId="0" borderId="0" xfId="6" quotePrefix="1" applyNumberFormat="1" applyFont="1" applyFill="1" applyBorder="1" applyAlignment="1">
      <alignment vertical="center"/>
    </xf>
    <xf numFmtId="0" fontId="0" fillId="0" borderId="0" xfId="6" applyFont="1" applyFill="1" applyBorder="1" applyAlignment="1">
      <alignment horizontal="left" vertical="center"/>
    </xf>
    <xf numFmtId="0" fontId="0" fillId="0" borderId="0" xfId="6" applyNumberFormat="1" applyFont="1" applyFill="1" applyBorder="1" applyAlignment="1">
      <alignment horizontal="left" vertical="center"/>
    </xf>
    <xf numFmtId="0" fontId="0" fillId="0" borderId="0" xfId="7" applyFont="1" applyFill="1" applyAlignment="1">
      <alignment vertical="center"/>
    </xf>
    <xf numFmtId="0" fontId="0" fillId="0" borderId="0" xfId="7" applyNumberFormat="1" applyFont="1" applyFill="1" applyAlignment="1">
      <alignment vertical="center"/>
    </xf>
    <xf numFmtId="0" fontId="0" fillId="0" borderId="0" xfId="7" applyFont="1" applyFill="1" applyAlignment="1"/>
    <xf numFmtId="0" fontId="0" fillId="0" borderId="0" xfId="7" applyFont="1" applyFill="1" applyAlignment="1">
      <alignment horizontal="right" vertical="center"/>
    </xf>
    <xf numFmtId="0" fontId="0" fillId="0" borderId="0" xfId="7" applyFont="1" applyFill="1" applyBorder="1">
      <alignment vertical="center"/>
    </xf>
    <xf numFmtId="0" fontId="0" fillId="0" borderId="0" xfId="7" applyFont="1" applyFill="1">
      <alignment vertical="center"/>
    </xf>
    <xf numFmtId="0" fontId="0" fillId="0" borderId="0" xfId="7" applyFont="1" applyFill="1" applyBorder="1" applyAlignment="1">
      <alignment horizontal="right" vertical="center"/>
    </xf>
    <xf numFmtId="0" fontId="0" fillId="0" borderId="0" xfId="7" applyFont="1" applyFill="1" applyAlignment="1">
      <alignment horizontal="left" vertical="center"/>
    </xf>
    <xf numFmtId="41" fontId="5" fillId="0" borderId="0" xfId="7" applyNumberFormat="1" applyFont="1" applyFill="1" applyBorder="1">
      <alignment vertical="center"/>
    </xf>
    <xf numFmtId="41" fontId="0" fillId="0" borderId="25" xfId="7" applyNumberFormat="1" applyFont="1" applyFill="1" applyBorder="1">
      <alignment vertical="center"/>
    </xf>
    <xf numFmtId="0" fontId="0" fillId="0" borderId="6" xfId="7" applyFont="1" applyFill="1" applyBorder="1" applyAlignment="1">
      <alignment horizontal="center" vertical="center"/>
    </xf>
    <xf numFmtId="0" fontId="0" fillId="0" borderId="0" xfId="7" applyFont="1" applyFill="1" applyBorder="1" applyAlignment="1">
      <alignment horizontal="center" vertical="center" wrapText="1"/>
    </xf>
    <xf numFmtId="0" fontId="0" fillId="0" borderId="18" xfId="7" applyFont="1" applyFill="1" applyBorder="1" applyAlignment="1">
      <alignment horizontal="center" vertical="center" wrapText="1"/>
    </xf>
    <xf numFmtId="0" fontId="0" fillId="0" borderId="19" xfId="7" applyFont="1" applyFill="1" applyBorder="1" applyAlignment="1">
      <alignment horizontal="center" vertical="center" wrapText="1"/>
    </xf>
    <xf numFmtId="0" fontId="0" fillId="0" borderId="20" xfId="7" applyFont="1" applyFill="1" applyBorder="1" applyAlignment="1">
      <alignment horizontal="center" vertical="center" wrapText="1"/>
    </xf>
    <xf numFmtId="0" fontId="8" fillId="0" borderId="0" xfId="7" applyFont="1" applyFill="1">
      <alignment vertical="center"/>
    </xf>
    <xf numFmtId="0" fontId="0" fillId="0" borderId="0" xfId="7" applyNumberFormat="1" applyFont="1" applyFill="1" applyBorder="1" applyAlignment="1">
      <alignment horizontal="right" vertical="center"/>
    </xf>
    <xf numFmtId="0" fontId="0" fillId="0" borderId="0" xfId="7" applyNumberFormat="1" applyFont="1" applyFill="1" applyBorder="1" applyAlignment="1">
      <alignment vertical="center"/>
    </xf>
    <xf numFmtId="0" fontId="0" fillId="0" borderId="14" xfId="7" applyNumberFormat="1" applyFont="1" applyFill="1" applyBorder="1" applyAlignment="1">
      <alignment vertical="center"/>
    </xf>
    <xf numFmtId="0" fontId="0" fillId="0" borderId="0" xfId="7" applyFont="1" applyFill="1" applyBorder="1" applyAlignment="1">
      <alignment vertical="center"/>
    </xf>
    <xf numFmtId="0" fontId="0" fillId="0" borderId="38" xfId="7" applyNumberFormat="1" applyFont="1" applyFill="1" applyBorder="1" applyAlignment="1">
      <alignment horizontal="center" vertical="center"/>
    </xf>
    <xf numFmtId="0" fontId="0" fillId="0" borderId="32" xfId="7" applyNumberFormat="1" applyFont="1" applyFill="1" applyBorder="1" applyAlignment="1">
      <alignment horizontal="center" vertical="center"/>
    </xf>
    <xf numFmtId="0" fontId="6" fillId="0" borderId="32" xfId="7" applyNumberFormat="1" applyFont="1" applyFill="1" applyBorder="1" applyAlignment="1">
      <alignment horizontal="center" vertical="center" wrapText="1"/>
    </xf>
    <xf numFmtId="0" fontId="6" fillId="0" borderId="40" xfId="7" applyNumberFormat="1" applyFont="1" applyFill="1" applyBorder="1" applyAlignment="1">
      <alignment horizontal="center" vertical="center" wrapText="1"/>
    </xf>
    <xf numFmtId="0" fontId="0" fillId="0" borderId="32" xfId="7" applyNumberFormat="1" applyFont="1" applyFill="1" applyBorder="1" applyAlignment="1">
      <alignment horizontal="center" vertical="center" shrinkToFit="1"/>
    </xf>
    <xf numFmtId="0" fontId="0" fillId="0" borderId="39" xfId="7" applyNumberFormat="1" applyFont="1" applyFill="1" applyBorder="1" applyAlignment="1">
      <alignment horizontal="center" vertical="center"/>
    </xf>
    <xf numFmtId="0" fontId="0" fillId="0" borderId="25" xfId="7" applyNumberFormat="1" applyFont="1" applyFill="1" applyBorder="1" applyAlignment="1">
      <alignment vertical="center"/>
    </xf>
    <xf numFmtId="0" fontId="0" fillId="0" borderId="40" xfId="7" applyNumberFormat="1" applyFont="1" applyFill="1" applyBorder="1" applyAlignment="1">
      <alignment horizontal="center" vertical="center"/>
    </xf>
    <xf numFmtId="0" fontId="13" fillId="0" borderId="40" xfId="7" applyNumberFormat="1" applyFont="1" applyFill="1" applyBorder="1" applyAlignment="1">
      <alignment horizontal="center" vertical="center" shrinkToFit="1"/>
    </xf>
    <xf numFmtId="0" fontId="8" fillId="0" borderId="0" xfId="7" applyNumberFormat="1" applyFont="1" applyFill="1" applyAlignment="1">
      <alignment horizontal="left" vertical="center"/>
    </xf>
    <xf numFmtId="0" fontId="0" fillId="0" borderId="0" xfId="8" applyFont="1" applyFill="1" applyAlignment="1"/>
    <xf numFmtId="0" fontId="0" fillId="0" borderId="0" xfId="8" applyFont="1" applyFill="1">
      <alignment vertical="center"/>
    </xf>
    <xf numFmtId="0" fontId="0" fillId="0" borderId="0" xfId="8" applyFont="1" applyFill="1" applyAlignment="1">
      <alignment horizontal="left" vertical="center"/>
    </xf>
    <xf numFmtId="0" fontId="0" fillId="0" borderId="14" xfId="8" applyFont="1" applyFill="1" applyBorder="1" applyAlignment="1">
      <alignment horizontal="right" vertical="center"/>
    </xf>
    <xf numFmtId="0" fontId="0" fillId="0" borderId="14" xfId="8" applyFont="1" applyFill="1" applyBorder="1">
      <alignment vertical="center"/>
    </xf>
    <xf numFmtId="0" fontId="0" fillId="0" borderId="0" xfId="8" applyFont="1" applyFill="1" applyAlignment="1">
      <alignment horizontal="right" vertical="center"/>
    </xf>
    <xf numFmtId="0" fontId="0" fillId="0" borderId="6" xfId="8" applyFont="1" applyFill="1" applyBorder="1" applyAlignment="1">
      <alignment horizontal="center" vertical="center"/>
    </xf>
    <xf numFmtId="0" fontId="0" fillId="0" borderId="8" xfId="8" applyFont="1" applyFill="1" applyBorder="1" applyAlignment="1">
      <alignment horizontal="center" vertical="center"/>
    </xf>
    <xf numFmtId="0" fontId="5" fillId="0" borderId="17" xfId="8" applyFont="1" applyFill="1" applyBorder="1" applyAlignment="1">
      <alignment horizontal="center" vertical="center"/>
    </xf>
    <xf numFmtId="0" fontId="8" fillId="0" borderId="0" xfId="8" applyFont="1" applyFill="1">
      <alignment vertical="center"/>
    </xf>
    <xf numFmtId="0" fontId="0" fillId="0" borderId="0" xfId="8" applyFont="1" applyFill="1" applyBorder="1" applyAlignment="1">
      <alignment horizontal="right" vertical="center"/>
    </xf>
    <xf numFmtId="41" fontId="5" fillId="0" borderId="1" xfId="8" applyNumberFormat="1" applyFont="1" applyFill="1" applyBorder="1" applyAlignment="1">
      <alignment horizontal="right" vertical="center"/>
    </xf>
    <xf numFmtId="41" fontId="5" fillId="0" borderId="25" xfId="8" applyNumberFormat="1" applyFont="1" applyFill="1" applyBorder="1" applyAlignment="1">
      <alignment horizontal="right" vertical="center"/>
    </xf>
    <xf numFmtId="41" fontId="5" fillId="0" borderId="26" xfId="8" applyNumberFormat="1" applyFont="1" applyFill="1" applyBorder="1" applyAlignment="1">
      <alignment horizontal="right" vertical="center"/>
    </xf>
    <xf numFmtId="0" fontId="5" fillId="0" borderId="6" xfId="8" applyFont="1" applyFill="1" applyBorder="1" applyAlignment="1">
      <alignment horizontal="center" vertical="center"/>
    </xf>
    <xf numFmtId="0" fontId="0" fillId="0" borderId="55" xfId="8" applyFont="1" applyFill="1" applyBorder="1" applyAlignment="1">
      <alignment horizontal="center" vertical="center" wrapText="1"/>
    </xf>
    <xf numFmtId="0" fontId="0" fillId="0" borderId="61" xfId="8" applyFont="1" applyFill="1" applyBorder="1" applyAlignment="1">
      <alignment horizontal="center" vertical="center" wrapText="1"/>
    </xf>
    <xf numFmtId="0" fontId="0" fillId="0" borderId="19" xfId="8" applyFont="1" applyFill="1" applyBorder="1" applyAlignment="1">
      <alignment horizontal="center" vertical="center" wrapText="1"/>
    </xf>
    <xf numFmtId="0" fontId="0" fillId="0" borderId="27" xfId="8" applyFont="1" applyFill="1" applyBorder="1" applyAlignment="1">
      <alignment horizontal="center" vertical="center" wrapText="1"/>
    </xf>
    <xf numFmtId="0" fontId="0" fillId="0" borderId="0" xfId="8" applyFont="1" applyFill="1" applyBorder="1">
      <alignment vertical="center"/>
    </xf>
    <xf numFmtId="41" fontId="0" fillId="0" borderId="25" xfId="8" applyNumberFormat="1" applyFont="1" applyFill="1" applyBorder="1">
      <alignment vertical="center"/>
    </xf>
    <xf numFmtId="41" fontId="0" fillId="0" borderId="0" xfId="8" applyNumberFormat="1" applyFont="1" applyFill="1" applyBorder="1">
      <alignment vertical="center"/>
    </xf>
    <xf numFmtId="41" fontId="5" fillId="0" borderId="14" xfId="8" applyNumberFormat="1" applyFont="1" applyFill="1" applyBorder="1">
      <alignment vertical="center"/>
    </xf>
    <xf numFmtId="0" fontId="0" fillId="0" borderId="62" xfId="8" applyFont="1" applyFill="1" applyBorder="1" applyAlignment="1">
      <alignment horizontal="center" vertical="center" wrapText="1"/>
    </xf>
    <xf numFmtId="0" fontId="0" fillId="0" borderId="0" xfId="9" applyFont="1" applyFill="1" applyAlignment="1">
      <alignment vertical="center"/>
    </xf>
    <xf numFmtId="0" fontId="0" fillId="0" borderId="0" xfId="9" applyNumberFormat="1" applyFont="1" applyFill="1" applyAlignment="1">
      <alignment vertical="center"/>
    </xf>
    <xf numFmtId="0" fontId="0" fillId="0" borderId="0" xfId="9" applyNumberFormat="1" applyFont="1" applyFill="1" applyBorder="1" applyAlignment="1">
      <alignment horizontal="right" vertical="center"/>
    </xf>
    <xf numFmtId="179" fontId="6" fillId="0" borderId="0" xfId="9" applyNumberFormat="1" applyFont="1" applyFill="1" applyBorder="1" applyAlignment="1">
      <alignment vertical="center"/>
    </xf>
    <xf numFmtId="0" fontId="0" fillId="0" borderId="50" xfId="9" applyNumberFormat="1" applyFont="1" applyFill="1" applyBorder="1" applyAlignment="1">
      <alignment horizontal="center" vertical="center"/>
    </xf>
    <xf numFmtId="0" fontId="0" fillId="0" borderId="48" xfId="9" applyNumberFormat="1" applyFont="1" applyFill="1" applyBorder="1" applyAlignment="1">
      <alignment horizontal="center" vertical="center"/>
    </xf>
    <xf numFmtId="0" fontId="0" fillId="0" borderId="0" xfId="9" applyNumberFormat="1" applyFont="1" applyFill="1" applyBorder="1" applyAlignment="1">
      <alignment horizontal="center" vertical="center"/>
    </xf>
    <xf numFmtId="0" fontId="5" fillId="0" borderId="0" xfId="9" applyNumberFormat="1" applyFont="1" applyFill="1" applyAlignment="1">
      <alignment horizontal="center" vertical="center"/>
    </xf>
    <xf numFmtId="0" fontId="5" fillId="0" borderId="0" xfId="9" applyNumberFormat="1" applyFont="1" applyFill="1" applyBorder="1" applyAlignment="1">
      <alignment horizontal="center" vertical="center"/>
    </xf>
    <xf numFmtId="0" fontId="0" fillId="0" borderId="44" xfId="9" applyNumberFormat="1" applyFont="1" applyFill="1" applyBorder="1" applyAlignment="1">
      <alignment horizontal="center" vertical="center"/>
    </xf>
    <xf numFmtId="0" fontId="0" fillId="0" borderId="0" xfId="9" applyFont="1" applyFill="1" applyBorder="1" applyAlignment="1">
      <alignment vertical="center"/>
    </xf>
    <xf numFmtId="0" fontId="0" fillId="0" borderId="29" xfId="9" applyFont="1" applyFill="1" applyBorder="1" applyAlignment="1">
      <alignment horizontal="center" vertical="top" textRotation="255" indent="1"/>
    </xf>
    <xf numFmtId="0" fontId="0" fillId="0" borderId="30" xfId="9" applyFont="1" applyFill="1" applyBorder="1" applyAlignment="1">
      <alignment horizontal="center" vertical="distributed" textRotation="255" indent="1"/>
    </xf>
    <xf numFmtId="0" fontId="0" fillId="0" borderId="36" xfId="9" applyFont="1" applyFill="1" applyBorder="1" applyAlignment="1">
      <alignment horizontal="center" vertical="distributed" textRotation="255" indent="1"/>
    </xf>
    <xf numFmtId="0" fontId="6" fillId="0" borderId="29" xfId="9" applyNumberFormat="1" applyFont="1" applyFill="1" applyBorder="1" applyAlignment="1">
      <alignment vertical="center" textRotation="255" wrapText="1"/>
    </xf>
    <xf numFmtId="0" fontId="0" fillId="0" borderId="29" xfId="9" applyNumberFormat="1" applyFont="1" applyFill="1" applyBorder="1" applyAlignment="1">
      <alignment horizontal="center" vertical="distributed" textRotation="255" indent="1"/>
    </xf>
    <xf numFmtId="0" fontId="0" fillId="0" borderId="30" xfId="9" applyNumberFormat="1" applyFont="1" applyFill="1" applyBorder="1" applyAlignment="1">
      <alignment horizontal="center" vertical="distributed" textRotation="255" indent="1"/>
    </xf>
    <xf numFmtId="0" fontId="0" fillId="0" borderId="30" xfId="9" applyNumberFormat="1" applyFont="1" applyFill="1" applyBorder="1" applyAlignment="1">
      <alignment horizontal="center" vertical="distributed" textRotation="255" wrapText="1" indent="1"/>
    </xf>
    <xf numFmtId="4" fontId="0" fillId="0" borderId="30" xfId="9" applyNumberFormat="1" applyFont="1" applyFill="1" applyBorder="1" applyAlignment="1">
      <alignment horizontal="center" vertical="distributed" textRotation="255" indent="1"/>
    </xf>
    <xf numFmtId="0" fontId="0" fillId="0" borderId="50" xfId="9" applyNumberFormat="1" applyFont="1" applyFill="1" applyBorder="1" applyAlignment="1">
      <alignment horizontal="center" vertical="distributed" textRotation="255" wrapText="1" indent="1"/>
    </xf>
    <xf numFmtId="0" fontId="0" fillId="0" borderId="0" xfId="9" applyFont="1" applyFill="1" applyBorder="1" applyAlignment="1">
      <alignment vertical="distributed"/>
    </xf>
    <xf numFmtId="0" fontId="6" fillId="0" borderId="0" xfId="9" applyFont="1" applyFill="1" applyBorder="1" applyAlignment="1">
      <alignment vertical="center"/>
    </xf>
    <xf numFmtId="0" fontId="6" fillId="0" borderId="0" xfId="9" applyFont="1" applyFill="1" applyAlignment="1">
      <alignment vertical="center"/>
    </xf>
    <xf numFmtId="0" fontId="6" fillId="0" borderId="0" xfId="9" applyNumberFormat="1" applyFont="1" applyFill="1" applyBorder="1" applyAlignment="1">
      <alignment horizontal="right" vertical="center"/>
    </xf>
    <xf numFmtId="179" fontId="0" fillId="0" borderId="0" xfId="9" applyNumberFormat="1" applyFont="1" applyFill="1" applyAlignment="1">
      <alignment horizontal="center" vertical="center"/>
    </xf>
    <xf numFmtId="0" fontId="0" fillId="0" borderId="0" xfId="9" applyFont="1" applyFill="1" applyAlignment="1">
      <alignment horizontal="left" vertical="center"/>
    </xf>
    <xf numFmtId="0" fontId="8" fillId="0" borderId="0" xfId="9" applyNumberFormat="1" applyFont="1" applyFill="1" applyAlignment="1">
      <alignment horizontal="left" vertical="center"/>
    </xf>
    <xf numFmtId="0" fontId="0" fillId="0" borderId="0" xfId="9" applyFont="1" applyFill="1" applyBorder="1" applyAlignment="1">
      <alignment horizontal="right" vertical="center"/>
    </xf>
    <xf numFmtId="0" fontId="0" fillId="0" borderId="25" xfId="9" applyNumberFormat="1" applyFont="1" applyFill="1" applyBorder="1" applyAlignment="1">
      <alignment horizontal="distributed" vertical="center"/>
    </xf>
    <xf numFmtId="0" fontId="0" fillId="0" borderId="51" xfId="9" applyNumberFormat="1" applyFont="1" applyFill="1" applyBorder="1" applyAlignment="1">
      <alignment horizontal="distributed" vertical="center"/>
    </xf>
    <xf numFmtId="0" fontId="0" fillId="0" borderId="54" xfId="9" applyNumberFormat="1" applyFont="1" applyFill="1" applyBorder="1" applyAlignment="1">
      <alignment horizontal="distributed" vertical="center"/>
    </xf>
    <xf numFmtId="0" fontId="0" fillId="0" borderId="56" xfId="9" applyNumberFormat="1" applyFont="1" applyFill="1" applyBorder="1" applyAlignment="1">
      <alignment horizontal="distributed" vertical="center"/>
    </xf>
    <xf numFmtId="0" fontId="0" fillId="0" borderId="0" xfId="9" applyFont="1" applyFill="1" applyBorder="1" applyAlignment="1">
      <alignment horizontal="distributed" vertical="center"/>
    </xf>
    <xf numFmtId="0" fontId="0" fillId="0" borderId="34" xfId="9" applyNumberFormat="1" applyFont="1" applyFill="1" applyBorder="1" applyAlignment="1">
      <alignment horizontal="distributed" vertical="center"/>
    </xf>
    <xf numFmtId="0" fontId="0" fillId="0" borderId="39" xfId="9" applyNumberFormat="1" applyFont="1" applyFill="1" applyBorder="1" applyAlignment="1">
      <alignment horizontal="center" vertical="center"/>
    </xf>
    <xf numFmtId="0" fontId="0" fillId="0" borderId="0" xfId="9" applyNumberFormat="1" applyFont="1" applyFill="1" applyBorder="1" applyAlignment="1">
      <alignment vertical="center"/>
    </xf>
    <xf numFmtId="0" fontId="0" fillId="0" borderId="25" xfId="9" applyNumberFormat="1" applyFont="1" applyFill="1" applyBorder="1" applyAlignment="1">
      <alignment vertical="center"/>
    </xf>
    <xf numFmtId="0" fontId="0" fillId="0" borderId="25" xfId="9" applyFont="1" applyFill="1" applyBorder="1" applyAlignment="1">
      <alignment vertical="center"/>
    </xf>
    <xf numFmtId="0" fontId="0" fillId="0" borderId="0" xfId="10" applyFont="1" applyFill="1">
      <alignment vertical="center"/>
    </xf>
    <xf numFmtId="0" fontId="0" fillId="0" borderId="0" xfId="10" applyFont="1" applyFill="1" applyBorder="1" applyAlignment="1">
      <alignment vertical="top" wrapText="1"/>
    </xf>
    <xf numFmtId="0" fontId="0" fillId="0" borderId="0" xfId="10" applyFont="1" applyFill="1" applyBorder="1" applyAlignment="1">
      <alignment horizontal="left" vertical="center"/>
    </xf>
    <xf numFmtId="0" fontId="0" fillId="0" borderId="0" xfId="10" applyFont="1" applyFill="1" applyAlignment="1">
      <alignment horizontal="right" vertical="center"/>
    </xf>
    <xf numFmtId="0" fontId="0" fillId="0" borderId="0" xfId="10" applyFont="1" applyFill="1" applyAlignment="1">
      <alignment horizontal="left" vertical="center"/>
    </xf>
    <xf numFmtId="41" fontId="0" fillId="0" borderId="25" xfId="10" applyNumberFormat="1" applyFont="1" applyFill="1" applyBorder="1">
      <alignment vertical="center"/>
    </xf>
    <xf numFmtId="41" fontId="0" fillId="0" borderId="25" xfId="10" applyNumberFormat="1" applyFont="1" applyFill="1" applyBorder="1" applyAlignment="1">
      <alignment horizontal="right" vertical="center"/>
    </xf>
    <xf numFmtId="41" fontId="0" fillId="0" borderId="0" xfId="10" applyNumberFormat="1" applyFont="1" applyFill="1" applyBorder="1">
      <alignment vertical="center"/>
    </xf>
    <xf numFmtId="41" fontId="0" fillId="0" borderId="54" xfId="10" applyNumberFormat="1" applyFont="1" applyFill="1" applyBorder="1">
      <alignment vertical="center"/>
    </xf>
    <xf numFmtId="41" fontId="0" fillId="0" borderId="51" xfId="10" applyNumberFormat="1" applyFont="1" applyFill="1" applyBorder="1">
      <alignment vertical="center"/>
    </xf>
    <xf numFmtId="0" fontId="0" fillId="0" borderId="0" xfId="10" applyFont="1" applyFill="1" applyBorder="1">
      <alignment vertical="center"/>
    </xf>
    <xf numFmtId="41" fontId="5" fillId="0" borderId="54" xfId="10" applyNumberFormat="1" applyFont="1" applyFill="1" applyBorder="1">
      <alignment vertical="center"/>
    </xf>
    <xf numFmtId="41" fontId="5" fillId="0" borderId="0" xfId="10" applyNumberFormat="1" applyFont="1" applyFill="1" applyBorder="1">
      <alignment vertical="center"/>
    </xf>
    <xf numFmtId="41" fontId="0" fillId="0" borderId="56" xfId="10" applyNumberFormat="1" applyFont="1" applyFill="1" applyBorder="1">
      <alignment vertical="center"/>
    </xf>
    <xf numFmtId="41" fontId="0" fillId="0" borderId="34" xfId="10" applyNumberFormat="1" applyFont="1" applyFill="1" applyBorder="1">
      <alignment vertical="center"/>
    </xf>
    <xf numFmtId="41" fontId="0" fillId="0" borderId="14" xfId="10" applyNumberFormat="1" applyFont="1" applyFill="1" applyBorder="1">
      <alignment vertical="center"/>
    </xf>
    <xf numFmtId="0" fontId="0" fillId="0" borderId="38" xfId="10" quotePrefix="1" applyFont="1" applyFill="1" applyBorder="1" applyAlignment="1">
      <alignment horizontal="center" vertical="center"/>
    </xf>
    <xf numFmtId="0" fontId="0" fillId="0" borderId="40" xfId="10" quotePrefix="1" applyFont="1" applyFill="1" applyBorder="1" applyAlignment="1">
      <alignment horizontal="center" vertical="center"/>
    </xf>
    <xf numFmtId="0" fontId="0" fillId="0" borderId="0" xfId="10" applyFont="1" applyFill="1" applyAlignment="1">
      <alignment horizontal="right"/>
    </xf>
    <xf numFmtId="0" fontId="8" fillId="0" borderId="0" xfId="10" applyFont="1" applyFill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41" fontId="5" fillId="0" borderId="14" xfId="0" applyNumberFormat="1" applyFont="1" applyFill="1" applyBorder="1" applyAlignment="1">
      <alignment vertical="center"/>
    </xf>
    <xf numFmtId="41" fontId="0" fillId="0" borderId="55" xfId="0" applyNumberFormat="1" applyFont="1" applyFill="1" applyBorder="1" applyAlignment="1">
      <alignment horizontal="center" vertical="center"/>
    </xf>
    <xf numFmtId="41" fontId="0" fillId="0" borderId="46" xfId="0" applyNumberFormat="1" applyFont="1" applyFill="1" applyBorder="1" applyAlignment="1">
      <alignment horizontal="center" vertical="center"/>
    </xf>
    <xf numFmtId="41" fontId="0" fillId="0" borderId="6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0" fillId="0" borderId="0" xfId="11" applyFont="1" applyFill="1" applyAlignment="1">
      <alignment vertical="center"/>
    </xf>
    <xf numFmtId="0" fontId="0" fillId="0" borderId="0" xfId="11" applyNumberFormat="1" applyFont="1" applyFill="1" applyAlignment="1">
      <alignment vertical="center"/>
    </xf>
    <xf numFmtId="0" fontId="0" fillId="0" borderId="0" xfId="11" applyNumberFormat="1" applyFont="1" applyFill="1" applyAlignment="1">
      <alignment horizontal="right" vertical="center"/>
    </xf>
    <xf numFmtId="0" fontId="0" fillId="0" borderId="6" xfId="11" applyNumberFormat="1" applyFont="1" applyFill="1" applyBorder="1" applyAlignment="1">
      <alignment horizontal="center" vertical="center"/>
    </xf>
    <xf numFmtId="0" fontId="0" fillId="0" borderId="25" xfId="11" applyNumberFormat="1" applyFont="1" applyFill="1" applyBorder="1" applyAlignment="1">
      <alignment horizontal="center" vertical="center"/>
    </xf>
    <xf numFmtId="41" fontId="0" fillId="0" borderId="0" xfId="11" applyNumberFormat="1" applyFont="1" applyFill="1" applyBorder="1" applyAlignment="1">
      <alignment vertical="center"/>
    </xf>
    <xf numFmtId="0" fontId="0" fillId="0" borderId="8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vertical="center"/>
    </xf>
    <xf numFmtId="185" fontId="5" fillId="0" borderId="0" xfId="11" applyNumberFormat="1" applyFont="1" applyFill="1" applyBorder="1" applyAlignment="1">
      <alignment vertical="center"/>
    </xf>
    <xf numFmtId="41" fontId="5" fillId="0" borderId="0" xfId="11" applyNumberFormat="1" applyFont="1" applyFill="1" applyBorder="1" applyAlignment="1">
      <alignment vertical="center"/>
    </xf>
    <xf numFmtId="41" fontId="5" fillId="0" borderId="7" xfId="11" applyNumberFormat="1" applyFont="1" applyFill="1" applyBorder="1" applyAlignment="1">
      <alignment vertical="center"/>
    </xf>
    <xf numFmtId="179" fontId="0" fillId="0" borderId="8" xfId="11" applyNumberFormat="1" applyFont="1" applyFill="1" applyBorder="1" applyAlignment="1">
      <alignment horizontal="center" vertical="center"/>
    </xf>
    <xf numFmtId="179" fontId="0" fillId="0" borderId="0" xfId="11" applyNumberFormat="1" applyFont="1" applyFill="1" applyBorder="1" applyAlignment="1">
      <alignment horizontal="center" vertical="center"/>
    </xf>
    <xf numFmtId="185" fontId="5" fillId="0" borderId="14" xfId="11" applyNumberFormat="1" applyFont="1" applyFill="1" applyBorder="1" applyAlignment="1">
      <alignment vertical="center"/>
    </xf>
    <xf numFmtId="41" fontId="5" fillId="0" borderId="14" xfId="11" applyNumberFormat="1" applyFont="1" applyFill="1" applyBorder="1" applyAlignment="1">
      <alignment horizontal="right" vertical="center"/>
    </xf>
    <xf numFmtId="41" fontId="5" fillId="0" borderId="28" xfId="11" applyNumberFormat="1" applyFont="1" applyFill="1" applyBorder="1" applyAlignment="1">
      <alignment vertical="center"/>
    </xf>
    <xf numFmtId="0" fontId="0" fillId="0" borderId="31" xfId="11" applyNumberFormat="1" applyFont="1" applyFill="1" applyBorder="1" applyAlignment="1">
      <alignment horizontal="center" vertical="center"/>
    </xf>
    <xf numFmtId="0" fontId="0" fillId="0" borderId="32" xfId="11" applyFont="1" applyFill="1" applyBorder="1" applyAlignment="1">
      <alignment vertical="center"/>
    </xf>
    <xf numFmtId="0" fontId="0" fillId="0" borderId="37" xfId="11" applyNumberFormat="1" applyFont="1" applyFill="1" applyBorder="1" applyAlignment="1">
      <alignment horizontal="center" vertical="center"/>
    </xf>
    <xf numFmtId="0" fontId="0" fillId="0" borderId="68" xfId="11" applyNumberFormat="1" applyFont="1" applyFill="1" applyBorder="1" applyAlignment="1">
      <alignment horizontal="center" vertical="center"/>
    </xf>
    <xf numFmtId="0" fontId="0" fillId="0" borderId="14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horizontal="right" vertical="center"/>
    </xf>
    <xf numFmtId="0" fontId="0" fillId="0" borderId="0" xfId="11" applyFont="1" applyFill="1" applyAlignment="1">
      <alignment horizontal="left" vertical="center"/>
    </xf>
    <xf numFmtId="0" fontId="8" fillId="0" borderId="0" xfId="11" applyNumberFormat="1" applyFont="1" applyFill="1" applyAlignment="1">
      <alignment horizontal="left" vertical="center"/>
    </xf>
    <xf numFmtId="179" fontId="0" fillId="0" borderId="0" xfId="11" quotePrefix="1" applyNumberFormat="1" applyFont="1" applyFill="1" applyBorder="1" applyAlignment="1">
      <alignment horizontal="center" vertical="center"/>
    </xf>
    <xf numFmtId="179" fontId="0" fillId="0" borderId="0" xfId="11" applyNumberFormat="1" applyFont="1" applyFill="1" applyBorder="1" applyAlignment="1">
      <alignment horizontal="left" vertical="center"/>
    </xf>
    <xf numFmtId="41" fontId="5" fillId="0" borderId="14" xfId="11" applyNumberFormat="1" applyFont="1" applyFill="1" applyBorder="1" applyAlignment="1">
      <alignment vertical="center"/>
    </xf>
    <xf numFmtId="0" fontId="0" fillId="0" borderId="32" xfId="11" applyNumberFormat="1" applyFont="1" applyFill="1" applyBorder="1" applyAlignment="1">
      <alignment horizontal="center" vertical="center"/>
    </xf>
    <xf numFmtId="0" fontId="0" fillId="0" borderId="48" xfId="11" applyNumberFormat="1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right" vertical="center"/>
    </xf>
    <xf numFmtId="0" fontId="0" fillId="0" borderId="7" xfId="2" applyNumberFormat="1" applyFont="1" applyFill="1" applyBorder="1" applyAlignment="1">
      <alignment horizontal="right" vertical="center"/>
    </xf>
    <xf numFmtId="179" fontId="0" fillId="0" borderId="8" xfId="5" quotePrefix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28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0" fillId="0" borderId="7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horizontal="center" vertical="center"/>
    </xf>
    <xf numFmtId="41" fontId="0" fillId="0" borderId="28" xfId="4" applyNumberFormat="1" applyFont="1" applyFill="1" applyBorder="1" applyAlignment="1">
      <alignment horizontal="right" vertical="center"/>
    </xf>
    <xf numFmtId="41" fontId="0" fillId="0" borderId="14" xfId="4" applyNumberFormat="1" applyFont="1" applyFill="1" applyBorder="1" applyAlignment="1">
      <alignment horizontal="right" vertical="center"/>
    </xf>
    <xf numFmtId="41" fontId="0" fillId="0" borderId="14" xfId="0" applyNumberFormat="1" applyFont="1" applyFill="1" applyBorder="1" applyAlignment="1">
      <alignment vertical="center"/>
    </xf>
    <xf numFmtId="41" fontId="5" fillId="0" borderId="54" xfId="0" applyNumberFormat="1" applyFont="1" applyFill="1" applyBorder="1" applyAlignment="1">
      <alignment vertical="center"/>
    </xf>
    <xf numFmtId="41" fontId="0" fillId="0" borderId="54" xfId="0" applyNumberFormat="1" applyFont="1" applyFill="1" applyBorder="1" applyAlignment="1">
      <alignment vertical="center"/>
    </xf>
    <xf numFmtId="41" fontId="0" fillId="0" borderId="14" xfId="0" quotePrefix="1" applyNumberFormat="1" applyFont="1" applyFill="1" applyBorder="1" applyAlignment="1">
      <alignment horizontal="right" vertical="center"/>
    </xf>
    <xf numFmtId="41" fontId="0" fillId="0" borderId="0" xfId="0" quotePrefix="1" applyNumberFormat="1" applyFont="1" applyFill="1" applyBorder="1" applyAlignment="1">
      <alignment horizontal="right" vertical="center"/>
    </xf>
    <xf numFmtId="0" fontId="0" fillId="0" borderId="0" xfId="1" applyFont="1" applyFill="1" applyAlignment="1">
      <alignment horizontal="center" vertical="center"/>
    </xf>
    <xf numFmtId="0" fontId="15" fillId="0" borderId="0" xfId="1" applyFont="1" applyFill="1">
      <alignment vertical="center"/>
    </xf>
    <xf numFmtId="0" fontId="2" fillId="0" borderId="0" xfId="1" applyFont="1" applyFill="1">
      <alignment vertical="center"/>
    </xf>
    <xf numFmtId="0" fontId="15" fillId="0" borderId="0" xfId="2" applyNumberFormat="1" applyFont="1" applyFill="1" applyBorder="1" applyAlignment="1">
      <alignment horizontal="right" vertical="center"/>
    </xf>
    <xf numFmtId="0" fontId="0" fillId="0" borderId="0" xfId="1" applyFont="1" applyFill="1" applyAlignment="1">
      <alignment horizontal="center" vertical="center"/>
    </xf>
    <xf numFmtId="177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0" fontId="5" fillId="0" borderId="7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0" fillId="0" borderId="25" xfId="9" applyNumberFormat="1" applyFont="1" applyFill="1" applyBorder="1" applyAlignment="1">
      <alignment horizontal="center" vertical="center"/>
    </xf>
    <xf numFmtId="0" fontId="0" fillId="0" borderId="0" xfId="9" applyNumberFormat="1" applyFont="1" applyFill="1" applyBorder="1" applyAlignment="1">
      <alignment horizontal="center" vertical="center"/>
    </xf>
    <xf numFmtId="0" fontId="0" fillId="0" borderId="0" xfId="1" quotePrefix="1" applyFont="1" applyFill="1" applyAlignment="1">
      <alignment horizontal="right" vertical="center"/>
    </xf>
    <xf numFmtId="0" fontId="0" fillId="0" borderId="0" xfId="3" quotePrefix="1" applyNumberFormat="1" applyFont="1" applyFill="1" applyBorder="1" applyAlignment="1">
      <alignment horizontal="right" vertical="center"/>
    </xf>
    <xf numFmtId="0" fontId="0" fillId="0" borderId="0" xfId="7" quotePrefix="1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56" xfId="0" applyNumberFormat="1" applyFont="1" applyFill="1" applyBorder="1" applyAlignment="1">
      <alignment horizontal="center" vertical="center"/>
    </xf>
    <xf numFmtId="41" fontId="0" fillId="0" borderId="56" xfId="0" applyNumberFormat="1" applyFont="1" applyFill="1" applyBorder="1" applyAlignment="1">
      <alignment vertical="center"/>
    </xf>
    <xf numFmtId="41" fontId="0" fillId="0" borderId="25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horizontal="center" vertical="center"/>
    </xf>
    <xf numFmtId="41" fontId="0" fillId="0" borderId="56" xfId="0" quotePrefix="1" applyNumberFormat="1" applyFont="1" applyFill="1" applyBorder="1" applyAlignment="1">
      <alignment horizontal="right" vertical="center"/>
    </xf>
    <xf numFmtId="41" fontId="0" fillId="0" borderId="56" xfId="0" applyNumberFormat="1" applyFont="1" applyFill="1" applyBorder="1" applyAlignment="1">
      <alignment horizontal="right" vertical="center"/>
    </xf>
    <xf numFmtId="41" fontId="0" fillId="0" borderId="25" xfId="0" quotePrefix="1" applyNumberFormat="1" applyFont="1" applyFill="1" applyBorder="1" applyAlignment="1">
      <alignment horizontal="right" vertical="center"/>
    </xf>
    <xf numFmtId="41" fontId="0" fillId="0" borderId="25" xfId="0" applyNumberFormat="1" applyFont="1" applyFill="1" applyBorder="1" applyAlignment="1">
      <alignment horizontal="right" vertical="center"/>
    </xf>
    <xf numFmtId="0" fontId="0" fillId="0" borderId="32" xfId="9" applyNumberFormat="1" applyFont="1" applyFill="1" applyBorder="1" applyAlignment="1">
      <alignment horizontal="center" vertical="center"/>
    </xf>
    <xf numFmtId="0" fontId="0" fillId="0" borderId="31" xfId="9" applyNumberFormat="1" applyFont="1" applyFill="1" applyBorder="1" applyAlignment="1">
      <alignment horizontal="center" vertical="center"/>
    </xf>
    <xf numFmtId="0" fontId="0" fillId="0" borderId="64" xfId="9" applyNumberFormat="1" applyFont="1" applyFill="1" applyBorder="1" applyAlignment="1">
      <alignment horizontal="center" vertical="center"/>
    </xf>
    <xf numFmtId="0" fontId="0" fillId="0" borderId="68" xfId="9" applyNumberFormat="1" applyFont="1" applyFill="1" applyBorder="1" applyAlignment="1">
      <alignment horizontal="center" vertical="center"/>
    </xf>
    <xf numFmtId="0" fontId="0" fillId="0" borderId="43" xfId="9" applyNumberFormat="1" applyFont="1" applyFill="1" applyBorder="1" applyAlignment="1">
      <alignment horizontal="center" vertical="center"/>
    </xf>
    <xf numFmtId="0" fontId="0" fillId="0" borderId="45" xfId="9" applyNumberFormat="1" applyFont="1" applyFill="1" applyBorder="1" applyAlignment="1">
      <alignment horizontal="center" vertical="center"/>
    </xf>
    <xf numFmtId="0" fontId="0" fillId="0" borderId="67" xfId="9" applyNumberFormat="1" applyFont="1" applyFill="1" applyBorder="1" applyAlignment="1">
      <alignment horizontal="center" vertical="center"/>
    </xf>
    <xf numFmtId="0" fontId="0" fillId="0" borderId="66" xfId="9" applyNumberFormat="1" applyFont="1" applyFill="1" applyBorder="1" applyAlignment="1">
      <alignment horizontal="center" vertical="center"/>
    </xf>
    <xf numFmtId="0" fontId="0" fillId="0" borderId="30" xfId="9" applyNumberFormat="1" applyFont="1" applyFill="1" applyBorder="1" applyAlignment="1">
      <alignment horizontal="center" vertical="center"/>
    </xf>
    <xf numFmtId="0" fontId="0" fillId="0" borderId="29" xfId="9" applyNumberFormat="1" applyFont="1" applyFill="1" applyBorder="1" applyAlignment="1">
      <alignment horizontal="center" vertical="center"/>
    </xf>
    <xf numFmtId="0" fontId="0" fillId="0" borderId="63" xfId="9" applyNumberFormat="1" applyFont="1" applyFill="1" applyBorder="1" applyAlignment="1">
      <alignment horizontal="center" vertical="center"/>
    </xf>
    <xf numFmtId="0" fontId="0" fillId="0" borderId="65" xfId="9" applyNumberFormat="1" applyFont="1" applyFill="1" applyBorder="1" applyAlignment="1">
      <alignment horizontal="center" vertical="center"/>
    </xf>
    <xf numFmtId="0" fontId="0" fillId="0" borderId="37" xfId="9" applyNumberFormat="1" applyFont="1" applyFill="1" applyBorder="1" applyAlignment="1">
      <alignment horizontal="center" vertical="center"/>
    </xf>
    <xf numFmtId="0" fontId="0" fillId="0" borderId="14" xfId="9" applyNumberFormat="1" applyFont="1" applyFill="1" applyBorder="1" applyAlignment="1">
      <alignment horizontal="center" vertical="center"/>
    </xf>
    <xf numFmtId="0" fontId="0" fillId="0" borderId="36" xfId="9" applyNumberFormat="1" applyFont="1" applyFill="1" applyBorder="1" applyAlignment="1">
      <alignment horizontal="center" vertical="center"/>
    </xf>
    <xf numFmtId="0" fontId="0" fillId="0" borderId="0" xfId="0" quotePrefix="1" applyFont="1" applyFill="1" applyAlignment="1">
      <alignment horizontal="right" vertical="center"/>
    </xf>
    <xf numFmtId="185" fontId="0" fillId="0" borderId="0" xfId="0" applyNumberFormat="1" applyFont="1" applyFill="1" applyBorder="1" applyAlignment="1">
      <alignment horizontal="right" vertical="center"/>
    </xf>
    <xf numFmtId="185" fontId="0" fillId="0" borderId="25" xfId="0" applyNumberFormat="1" applyFont="1" applyFill="1" applyBorder="1" applyAlignment="1">
      <alignment horizontal="right" vertical="center"/>
    </xf>
    <xf numFmtId="0" fontId="0" fillId="0" borderId="0" xfId="0" quotePrefix="1" applyFont="1" applyFill="1" applyBorder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/>
    </xf>
    <xf numFmtId="184" fontId="0" fillId="0" borderId="25" xfId="0" applyNumberFormat="1" applyFont="1" applyFill="1" applyBorder="1" applyAlignment="1">
      <alignment horizontal="right" vertical="center"/>
    </xf>
    <xf numFmtId="0" fontId="0" fillId="0" borderId="0" xfId="11" quotePrefix="1" applyFont="1" applyFill="1" applyAlignment="1">
      <alignment horizontal="right" vertical="center"/>
    </xf>
    <xf numFmtId="186" fontId="0" fillId="0" borderId="0" xfId="11" applyNumberFormat="1" applyFont="1" applyFill="1" applyBorder="1" applyAlignment="1">
      <alignment vertical="center"/>
    </xf>
    <xf numFmtId="41" fontId="0" fillId="0" borderId="7" xfId="11" applyNumberFormat="1" applyFont="1" applyFill="1" applyBorder="1" applyAlignment="1">
      <alignment vertical="center"/>
    </xf>
    <xf numFmtId="185" fontId="0" fillId="0" borderId="0" xfId="11" applyNumberFormat="1" applyFont="1" applyFill="1" applyBorder="1" applyAlignment="1">
      <alignment vertical="center"/>
    </xf>
    <xf numFmtId="41" fontId="0" fillId="0" borderId="25" xfId="11" applyNumberFormat="1" applyFont="1" applyFill="1" applyBorder="1" applyAlignment="1">
      <alignment vertical="center"/>
    </xf>
    <xf numFmtId="185" fontId="0" fillId="0" borderId="25" xfId="11" applyNumberFormat="1" applyFont="1" applyFill="1" applyBorder="1" applyAlignment="1">
      <alignment vertical="center"/>
    </xf>
    <xf numFmtId="0" fontId="0" fillId="0" borderId="6" xfId="1" quotePrefix="1" applyFont="1" applyFill="1" applyBorder="1" applyAlignment="1">
      <alignment horizontal="center" vertical="center"/>
    </xf>
    <xf numFmtId="41" fontId="0" fillId="0" borderId="26" xfId="2" applyNumberFormat="1" applyFont="1" applyFill="1" applyBorder="1" applyAlignment="1">
      <alignment vertical="center"/>
    </xf>
    <xf numFmtId="38" fontId="0" fillId="0" borderId="25" xfId="2" applyFont="1" applyFill="1" applyBorder="1" applyAlignment="1">
      <alignment vertical="center"/>
    </xf>
    <xf numFmtId="41" fontId="0" fillId="0" borderId="25" xfId="2" applyNumberFormat="1" applyFont="1" applyFill="1" applyBorder="1" applyAlignment="1">
      <alignment vertical="center"/>
    </xf>
    <xf numFmtId="0" fontId="0" fillId="0" borderId="43" xfId="4" applyNumberFormat="1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0" fillId="0" borderId="6" xfId="4" applyNumberFormat="1" applyFont="1" applyFill="1" applyBorder="1" applyAlignment="1">
      <alignment horizontal="center" vertical="center"/>
    </xf>
    <xf numFmtId="0" fontId="0" fillId="0" borderId="38" xfId="4" applyNumberFormat="1" applyFont="1" applyFill="1" applyBorder="1" applyAlignment="1">
      <alignment horizontal="center" vertical="center" wrapText="1"/>
    </xf>
    <xf numFmtId="41" fontId="0" fillId="0" borderId="0" xfId="5" applyNumberFormat="1" applyFont="1" applyFill="1" applyBorder="1" applyAlignment="1">
      <alignment horizontal="right" vertical="center"/>
    </xf>
    <xf numFmtId="179" fontId="0" fillId="0" borderId="25" xfId="5" quotePrefix="1" applyNumberFormat="1" applyFont="1" applyFill="1" applyBorder="1" applyAlignment="1">
      <alignment horizontal="center" vertical="center"/>
    </xf>
    <xf numFmtId="41" fontId="0" fillId="0" borderId="25" xfId="5" applyNumberFormat="1" applyFont="1" applyFill="1" applyBorder="1" applyAlignment="1">
      <alignment horizontal="center" vertical="center"/>
    </xf>
    <xf numFmtId="0" fontId="0" fillId="0" borderId="0" xfId="4" quotePrefix="1" applyNumberFormat="1" applyFont="1" applyFill="1" applyBorder="1" applyAlignment="1">
      <alignment horizontal="right" vertical="center"/>
    </xf>
    <xf numFmtId="0" fontId="0" fillId="0" borderId="0" xfId="4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vertical="center"/>
    </xf>
    <xf numFmtId="183" fontId="0" fillId="0" borderId="0" xfId="4" applyNumberFormat="1" applyFont="1" applyFill="1" applyBorder="1" applyAlignment="1">
      <alignment horizontal="right" vertical="center"/>
    </xf>
    <xf numFmtId="38" fontId="0" fillId="0" borderId="25" xfId="2" applyFont="1" applyFill="1" applyBorder="1" applyAlignment="1">
      <alignment vertical="center"/>
    </xf>
    <xf numFmtId="182" fontId="0" fillId="0" borderId="25" xfId="2" applyNumberFormat="1" applyFont="1" applyFill="1" applyBorder="1" applyAlignment="1">
      <alignment horizontal="right" vertical="center"/>
    </xf>
    <xf numFmtId="38" fontId="0" fillId="0" borderId="25" xfId="2" applyFont="1" applyFill="1" applyBorder="1" applyAlignment="1">
      <alignment vertical="center"/>
    </xf>
    <xf numFmtId="1" fontId="0" fillId="0" borderId="26" xfId="4" quotePrefix="1" applyNumberFormat="1" applyFont="1" applyFill="1" applyBorder="1" applyAlignment="1">
      <alignment horizontal="right" vertical="center"/>
    </xf>
    <xf numFmtId="180" fontId="0" fillId="0" borderId="25" xfId="4" applyNumberFormat="1" applyFont="1" applyFill="1" applyBorder="1" applyAlignment="1">
      <alignment horizontal="left" vertical="center"/>
    </xf>
    <xf numFmtId="1" fontId="0" fillId="0" borderId="25" xfId="4" quotePrefix="1" applyNumberFormat="1" applyFont="1" applyFill="1" applyBorder="1" applyAlignment="1">
      <alignment horizontal="right" vertical="center"/>
    </xf>
    <xf numFmtId="41" fontId="0" fillId="0" borderId="25" xfId="4" applyNumberFormat="1" applyFont="1" applyFill="1" applyBorder="1" applyAlignment="1">
      <alignment horizontal="right" vertical="center"/>
    </xf>
    <xf numFmtId="180" fontId="0" fillId="0" borderId="25" xfId="4" applyNumberFormat="1" applyFont="1" applyFill="1" applyBorder="1" applyAlignment="1">
      <alignment horizontal="center" vertical="center"/>
    </xf>
    <xf numFmtId="0" fontId="0" fillId="0" borderId="25" xfId="4" applyNumberFormat="1" applyFont="1" applyFill="1" applyBorder="1" applyAlignment="1">
      <alignment horizontal="right" vertical="center"/>
    </xf>
    <xf numFmtId="180" fontId="0" fillId="0" borderId="25" xfId="4" quotePrefix="1" applyNumberFormat="1" applyFont="1" applyFill="1" applyBorder="1" applyAlignment="1">
      <alignment horizontal="left" vertical="center"/>
    </xf>
    <xf numFmtId="41" fontId="0" fillId="0" borderId="26" xfId="4" applyNumberFormat="1" applyFont="1" applyFill="1" applyBorder="1" applyAlignment="1">
      <alignment horizontal="right" vertical="center"/>
    </xf>
    <xf numFmtId="41" fontId="0" fillId="0" borderId="26" xfId="5" applyNumberFormat="1" applyFont="1" applyFill="1" applyBorder="1" applyAlignment="1">
      <alignment horizontal="right" vertical="center"/>
    </xf>
    <xf numFmtId="41" fontId="0" fillId="0" borderId="25" xfId="5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41" fontId="0" fillId="0" borderId="26" xfId="0" applyNumberFormat="1" applyFont="1" applyFill="1" applyBorder="1" applyAlignment="1">
      <alignment vertical="center"/>
    </xf>
    <xf numFmtId="0" fontId="0" fillId="0" borderId="25" xfId="0" applyNumberFormat="1" applyFont="1" applyFill="1" applyBorder="1" applyAlignment="1">
      <alignment horizontal="center" vertical="center"/>
    </xf>
    <xf numFmtId="41" fontId="5" fillId="0" borderId="25" xfId="0" applyNumberFormat="1" applyFont="1" applyFill="1" applyBorder="1" applyAlignment="1">
      <alignment horizontal="right" vertical="center"/>
    </xf>
    <xf numFmtId="0" fontId="2" fillId="0" borderId="0" xfId="9" quotePrefix="1" applyNumberFormat="1" applyFont="1" applyFill="1" applyBorder="1" applyAlignment="1">
      <alignment horizontal="right" vertical="center"/>
    </xf>
    <xf numFmtId="41" fontId="0" fillId="0" borderId="25" xfId="11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left" vertical="center"/>
    </xf>
    <xf numFmtId="0" fontId="2" fillId="0" borderId="0" xfId="1" applyFont="1" applyFill="1" applyBorder="1">
      <alignment vertical="center"/>
    </xf>
    <xf numFmtId="0" fontId="2" fillId="0" borderId="0" xfId="3" applyFont="1" applyFill="1" applyAlignment="1">
      <alignment horizontal="left" vertical="center"/>
    </xf>
    <xf numFmtId="0" fontId="2" fillId="0" borderId="0" xfId="3" applyFont="1" applyFill="1" applyBorder="1" applyAlignment="1">
      <alignment horizontal="right" vertical="center"/>
    </xf>
    <xf numFmtId="0" fontId="2" fillId="0" borderId="30" xfId="3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3" applyFont="1" applyFill="1" applyAlignment="1">
      <alignment vertical="center"/>
    </xf>
    <xf numFmtId="41" fontId="2" fillId="0" borderId="25" xfId="0" applyNumberFormat="1" applyFont="1" applyFill="1" applyBorder="1" applyAlignment="1">
      <alignment vertical="center"/>
    </xf>
    <xf numFmtId="0" fontId="0" fillId="0" borderId="0" xfId="1" applyFont="1" applyFill="1" applyAlignment="1">
      <alignment horizontal="center"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176" fontId="0" fillId="0" borderId="10" xfId="2" applyNumberFormat="1" applyFont="1" applyFill="1" applyBorder="1" applyAlignment="1">
      <alignment horizontal="right" vertical="center"/>
    </xf>
    <xf numFmtId="176" fontId="0" fillId="0" borderId="9" xfId="2" applyNumberFormat="1" applyFont="1" applyFill="1" applyBorder="1" applyAlignment="1">
      <alignment horizontal="right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0" fillId="0" borderId="23" xfId="1" applyFont="1" applyFill="1" applyBorder="1" applyAlignment="1">
      <alignment horizontal="center" vertical="center"/>
    </xf>
    <xf numFmtId="176" fontId="5" fillId="0" borderId="14" xfId="2" applyNumberFormat="1" applyFont="1" applyFill="1" applyBorder="1" applyAlignment="1">
      <alignment horizontal="right" vertical="center"/>
    </xf>
    <xf numFmtId="177" fontId="5" fillId="0" borderId="14" xfId="2" applyNumberFormat="1" applyFont="1" applyFill="1" applyBorder="1" applyAlignment="1">
      <alignment horizontal="right" vertical="center"/>
    </xf>
    <xf numFmtId="0" fontId="0" fillId="0" borderId="19" xfId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0" fillId="0" borderId="0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8" fontId="0" fillId="0" borderId="5" xfId="2" applyNumberFormat="1" applyFont="1" applyFill="1" applyBorder="1" applyAlignment="1">
      <alignment horizontal="right" vertical="center"/>
    </xf>
    <xf numFmtId="178" fontId="0" fillId="0" borderId="4" xfId="2" applyNumberFormat="1" applyFont="1" applyFill="1" applyBorder="1" applyAlignment="1">
      <alignment horizontal="right" vertical="center"/>
    </xf>
    <xf numFmtId="177" fontId="0" fillId="0" borderId="3" xfId="2" applyNumberFormat="1" applyFont="1" applyFill="1" applyBorder="1" applyAlignment="1">
      <alignment horizontal="right" vertical="center"/>
    </xf>
    <xf numFmtId="177" fontId="0" fillId="0" borderId="2" xfId="2" applyNumberFormat="1" applyFont="1" applyFill="1" applyBorder="1" applyAlignment="1">
      <alignment horizontal="right" vertical="center"/>
    </xf>
    <xf numFmtId="176" fontId="0" fillId="0" borderId="3" xfId="2" applyNumberFormat="1" applyFont="1" applyFill="1" applyBorder="1" applyAlignment="1">
      <alignment horizontal="right" vertical="center"/>
    </xf>
    <xf numFmtId="176" fontId="0" fillId="0" borderId="2" xfId="2" applyNumberFormat="1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horizontal="right" vertical="center"/>
    </xf>
    <xf numFmtId="0" fontId="0" fillId="0" borderId="5" xfId="2" applyNumberFormat="1" applyFont="1" applyFill="1" applyBorder="1" applyAlignment="1">
      <alignment horizontal="right" vertical="center"/>
    </xf>
    <xf numFmtId="0" fontId="0" fillId="0" borderId="4" xfId="2" applyNumberFormat="1" applyFont="1" applyFill="1" applyBorder="1" applyAlignment="1">
      <alignment horizontal="right" vertical="center"/>
    </xf>
    <xf numFmtId="0" fontId="5" fillId="0" borderId="7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0" fillId="0" borderId="12" xfId="2" applyNumberFormat="1" applyFont="1" applyFill="1" applyBorder="1" applyAlignment="1">
      <alignment horizontal="right" vertical="center"/>
    </xf>
    <xf numFmtId="0" fontId="0" fillId="0" borderId="11" xfId="2" applyNumberFormat="1" applyFont="1" applyFill="1" applyBorder="1" applyAlignment="1">
      <alignment horizontal="right" vertical="center"/>
    </xf>
    <xf numFmtId="0" fontId="5" fillId="0" borderId="10" xfId="2" applyNumberFormat="1" applyFont="1" applyFill="1" applyBorder="1" applyAlignment="1">
      <alignment horizontal="right" vertical="center"/>
    </xf>
    <xf numFmtId="0" fontId="0" fillId="0" borderId="17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24" xfId="1" applyFont="1" applyFill="1" applyBorder="1" applyAlignment="1">
      <alignment horizontal="center" vertical="center"/>
    </xf>
    <xf numFmtId="0" fontId="0" fillId="0" borderId="23" xfId="1" applyFont="1" applyFill="1" applyBorder="1" applyAlignment="1">
      <alignment horizontal="center" vertical="center" wrapText="1"/>
    </xf>
    <xf numFmtId="0" fontId="0" fillId="0" borderId="21" xfId="1" applyFont="1" applyFill="1" applyBorder="1" applyAlignment="1">
      <alignment horizontal="center" vertical="center"/>
    </xf>
    <xf numFmtId="0" fontId="0" fillId="0" borderId="20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/>
    </xf>
    <xf numFmtId="0" fontId="0" fillId="0" borderId="22" xfId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right" vertical="center"/>
    </xf>
    <xf numFmtId="0" fontId="5" fillId="0" borderId="15" xfId="2" applyNumberFormat="1" applyFont="1" applyFill="1" applyBorder="1" applyAlignment="1">
      <alignment horizontal="right" vertical="center"/>
    </xf>
    <xf numFmtId="0" fontId="5" fillId="0" borderId="13" xfId="2" applyNumberFormat="1" applyFont="1" applyFill="1" applyBorder="1" applyAlignment="1">
      <alignment horizontal="right" vertical="center"/>
    </xf>
    <xf numFmtId="0" fontId="5" fillId="0" borderId="9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0" fontId="5" fillId="0" borderId="14" xfId="2" applyNumberFormat="1" applyFont="1" applyFill="1" applyBorder="1" applyAlignment="1">
      <alignment horizontal="right" vertical="center"/>
    </xf>
    <xf numFmtId="0" fontId="0" fillId="0" borderId="32" xfId="3" applyNumberFormat="1" applyFont="1" applyFill="1" applyBorder="1" applyAlignment="1">
      <alignment horizontal="center" vertical="center" wrapText="1"/>
    </xf>
    <xf numFmtId="0" fontId="0" fillId="0" borderId="30" xfId="3" applyNumberFormat="1" applyFont="1" applyFill="1" applyBorder="1" applyAlignment="1">
      <alignment horizontal="center" vertical="center" wrapText="1"/>
    </xf>
    <xf numFmtId="0" fontId="0" fillId="0" borderId="31" xfId="3" applyNumberFormat="1" applyFont="1" applyFill="1" applyBorder="1" applyAlignment="1">
      <alignment horizontal="center" vertical="center" wrapText="1"/>
    </xf>
    <xf numFmtId="0" fontId="0" fillId="0" borderId="29" xfId="3" applyNumberFormat="1" applyFont="1" applyFill="1" applyBorder="1" applyAlignment="1">
      <alignment horizontal="center" vertical="center" wrapText="1"/>
    </xf>
    <xf numFmtId="0" fontId="0" fillId="0" borderId="17" xfId="3" applyNumberFormat="1" applyFont="1" applyFill="1" applyBorder="1" applyAlignment="1">
      <alignment horizontal="center" vertical="center"/>
    </xf>
    <xf numFmtId="0" fontId="0" fillId="0" borderId="6" xfId="3" applyNumberFormat="1" applyFont="1" applyFill="1" applyBorder="1" applyAlignment="1">
      <alignment horizontal="center" vertical="center"/>
    </xf>
    <xf numFmtId="0" fontId="0" fillId="0" borderId="35" xfId="3" applyNumberFormat="1" applyFont="1" applyFill="1" applyBorder="1" applyAlignment="1">
      <alignment horizontal="center" vertical="center"/>
    </xf>
    <xf numFmtId="0" fontId="0" fillId="0" borderId="34" xfId="3" applyNumberFormat="1" applyFont="1" applyFill="1" applyBorder="1" applyAlignment="1">
      <alignment horizontal="center" vertical="center"/>
    </xf>
    <xf numFmtId="0" fontId="0" fillId="0" borderId="33" xfId="3" applyNumberFormat="1" applyFont="1" applyFill="1" applyBorder="1" applyAlignment="1">
      <alignment horizontal="center" vertical="center"/>
    </xf>
    <xf numFmtId="0" fontId="0" fillId="0" borderId="22" xfId="3" applyNumberFormat="1" applyFont="1" applyFill="1" applyBorder="1" applyAlignment="1">
      <alignment horizontal="center" vertical="center"/>
    </xf>
    <xf numFmtId="0" fontId="0" fillId="0" borderId="22" xfId="4" applyNumberFormat="1" applyFont="1" applyFill="1" applyBorder="1" applyAlignment="1">
      <alignment horizontal="center" vertical="center"/>
    </xf>
    <xf numFmtId="0" fontId="0" fillId="0" borderId="34" xfId="4" applyNumberFormat="1" applyFont="1" applyFill="1" applyBorder="1" applyAlignment="1">
      <alignment horizontal="center" vertical="center"/>
    </xf>
    <xf numFmtId="0" fontId="0" fillId="0" borderId="40" xfId="4" applyNumberFormat="1" applyFont="1" applyFill="1" applyBorder="1" applyAlignment="1">
      <alignment horizontal="center" vertical="center" wrapText="1"/>
    </xf>
    <xf numFmtId="0" fontId="0" fillId="0" borderId="40" xfId="4" applyNumberFormat="1" applyFont="1" applyFill="1" applyBorder="1" applyAlignment="1">
      <alignment horizontal="center" vertical="center"/>
    </xf>
    <xf numFmtId="0" fontId="0" fillId="0" borderId="35" xfId="4" applyNumberFormat="1" applyFont="1" applyFill="1" applyBorder="1" applyAlignment="1">
      <alignment horizontal="center" vertical="center"/>
    </xf>
    <xf numFmtId="0" fontId="0" fillId="0" borderId="33" xfId="4" applyNumberFormat="1" applyFont="1" applyFill="1" applyBorder="1" applyAlignment="1">
      <alignment horizontal="center" vertical="center"/>
    </xf>
    <xf numFmtId="0" fontId="0" fillId="0" borderId="38" xfId="4" applyNumberFormat="1" applyFont="1" applyFill="1" applyBorder="1" applyAlignment="1">
      <alignment horizontal="center" vertical="center"/>
    </xf>
    <xf numFmtId="0" fontId="0" fillId="0" borderId="31" xfId="4" applyNumberFormat="1" applyFont="1" applyFill="1" applyBorder="1" applyAlignment="1">
      <alignment horizontal="center" vertical="center" wrapText="1"/>
    </xf>
    <xf numFmtId="0" fontId="0" fillId="0" borderId="48" xfId="4" applyNumberFormat="1" applyFont="1" applyFill="1" applyBorder="1" applyAlignment="1">
      <alignment horizontal="center" vertical="center"/>
    </xf>
    <xf numFmtId="0" fontId="0" fillId="0" borderId="45" xfId="4" applyNumberFormat="1" applyFont="1" applyFill="1" applyBorder="1" applyAlignment="1">
      <alignment horizontal="center" vertical="center"/>
    </xf>
    <xf numFmtId="0" fontId="0" fillId="0" borderId="44" xfId="4" applyNumberFormat="1" applyFont="1" applyFill="1" applyBorder="1" applyAlignment="1">
      <alignment horizontal="center" vertical="center"/>
    </xf>
    <xf numFmtId="0" fontId="0" fillId="0" borderId="47" xfId="4" applyNumberFormat="1" applyFont="1" applyFill="1" applyBorder="1" applyAlignment="1">
      <alignment horizontal="center" vertical="center"/>
    </xf>
    <xf numFmtId="0" fontId="0" fillId="0" borderId="46" xfId="4" applyNumberFormat="1" applyFont="1" applyFill="1" applyBorder="1" applyAlignment="1">
      <alignment horizontal="center" vertical="center"/>
    </xf>
    <xf numFmtId="0" fontId="0" fillId="0" borderId="32" xfId="4" applyNumberFormat="1" applyFont="1" applyFill="1" applyBorder="1" applyAlignment="1">
      <alignment horizontal="center" vertical="center" wrapText="1"/>
    </xf>
    <xf numFmtId="0" fontId="0" fillId="0" borderId="43" xfId="4" applyNumberFormat="1" applyFont="1" applyFill="1" applyBorder="1" applyAlignment="1">
      <alignment horizontal="center" vertical="center"/>
    </xf>
    <xf numFmtId="0" fontId="0" fillId="0" borderId="41" xfId="4" applyNumberFormat="1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28" xfId="2" applyFont="1" applyFill="1" applyBorder="1" applyAlignment="1">
      <alignment vertical="center"/>
    </xf>
    <xf numFmtId="0" fontId="0" fillId="0" borderId="7" xfId="4" applyNumberFormat="1" applyFont="1" applyFill="1" applyBorder="1" applyAlignment="1">
      <alignment horizontal="right" vertical="center"/>
    </xf>
    <xf numFmtId="0" fontId="0" fillId="0" borderId="0" xfId="4" applyNumberFormat="1" applyFont="1" applyFill="1" applyBorder="1" applyAlignment="1">
      <alignment horizontal="right" vertical="center"/>
    </xf>
    <xf numFmtId="0" fontId="0" fillId="0" borderId="17" xfId="4" applyNumberFormat="1" applyFont="1" applyFill="1" applyBorder="1" applyAlignment="1">
      <alignment horizontal="center" vertical="center"/>
    </xf>
    <xf numFmtId="0" fontId="0" fillId="0" borderId="6" xfId="4" applyNumberFormat="1" applyFont="1" applyFill="1" applyBorder="1" applyAlignment="1">
      <alignment horizontal="center" vertical="center"/>
    </xf>
    <xf numFmtId="38" fontId="0" fillId="0" borderId="26" xfId="2" applyFont="1" applyFill="1" applyBorder="1" applyAlignment="1">
      <alignment vertical="center"/>
    </xf>
    <xf numFmtId="38" fontId="0" fillId="0" borderId="25" xfId="2" applyFont="1" applyFill="1" applyBorder="1" applyAlignment="1">
      <alignment vertical="center"/>
    </xf>
    <xf numFmtId="0" fontId="0" fillId="0" borderId="37" xfId="4" applyNumberFormat="1" applyFont="1" applyFill="1" applyBorder="1" applyAlignment="1">
      <alignment horizontal="center" vertical="center"/>
    </xf>
    <xf numFmtId="0" fontId="0" fillId="0" borderId="36" xfId="4" applyNumberFormat="1" applyFont="1" applyFill="1" applyBorder="1" applyAlignment="1">
      <alignment horizontal="center" vertical="center"/>
    </xf>
    <xf numFmtId="0" fontId="0" fillId="0" borderId="39" xfId="4" applyNumberFormat="1" applyFont="1" applyFill="1" applyBorder="1" applyAlignment="1">
      <alignment horizontal="center" vertical="center"/>
    </xf>
    <xf numFmtId="0" fontId="0" fillId="0" borderId="38" xfId="4" applyNumberFormat="1" applyFont="1" applyFill="1" applyBorder="1" applyAlignment="1">
      <alignment horizontal="center" vertical="center" wrapText="1"/>
    </xf>
    <xf numFmtId="0" fontId="0" fillId="0" borderId="39" xfId="4" applyNumberFormat="1" applyFont="1" applyFill="1" applyBorder="1" applyAlignment="1">
      <alignment horizontal="center" vertical="center" wrapText="1"/>
    </xf>
    <xf numFmtId="41" fontId="0" fillId="0" borderId="28" xfId="5" applyNumberFormat="1" applyFont="1" applyFill="1" applyBorder="1" applyAlignment="1">
      <alignment horizontal="center" vertical="center"/>
    </xf>
    <xf numFmtId="41" fontId="0" fillId="0" borderId="14" xfId="5" applyNumberFormat="1" applyFont="1" applyFill="1" applyBorder="1" applyAlignment="1">
      <alignment horizontal="center" vertical="center"/>
    </xf>
    <xf numFmtId="41" fontId="0" fillId="0" borderId="5" xfId="5" applyNumberFormat="1" applyFont="1" applyFill="1" applyBorder="1" applyAlignment="1">
      <alignment horizontal="right" vertical="center"/>
    </xf>
    <xf numFmtId="41" fontId="0" fillId="0" borderId="4" xfId="5" applyNumberFormat="1" applyFont="1" applyFill="1" applyBorder="1" applyAlignment="1">
      <alignment horizontal="right" vertical="center"/>
    </xf>
    <xf numFmtId="41" fontId="0" fillId="0" borderId="0" xfId="5" applyNumberFormat="1" applyFont="1" applyFill="1" applyBorder="1" applyAlignment="1">
      <alignment horizontal="center" vertical="center"/>
    </xf>
    <xf numFmtId="41" fontId="0" fillId="0" borderId="5" xfId="5" applyNumberFormat="1" applyFont="1" applyFill="1" applyBorder="1" applyAlignment="1">
      <alignment horizontal="center" vertical="center"/>
    </xf>
    <xf numFmtId="41" fontId="0" fillId="0" borderId="4" xfId="5" applyNumberFormat="1" applyFont="1" applyFill="1" applyBorder="1" applyAlignment="1">
      <alignment horizontal="center" vertical="center"/>
    </xf>
    <xf numFmtId="41" fontId="0" fillId="0" borderId="12" xfId="5" applyNumberFormat="1" applyFont="1" applyFill="1" applyBorder="1" applyAlignment="1">
      <alignment horizontal="center" vertical="center"/>
    </xf>
    <xf numFmtId="41" fontId="0" fillId="0" borderId="11" xfId="5" applyNumberFormat="1" applyFont="1" applyFill="1" applyBorder="1" applyAlignment="1">
      <alignment horizontal="center" vertical="center"/>
    </xf>
    <xf numFmtId="41" fontId="0" fillId="0" borderId="12" xfId="5" applyNumberFormat="1" applyFont="1" applyFill="1" applyBorder="1" applyAlignment="1">
      <alignment horizontal="right" vertical="center"/>
    </xf>
    <xf numFmtId="41" fontId="0" fillId="0" borderId="11" xfId="5" applyNumberFormat="1" applyFont="1" applyFill="1" applyBorder="1" applyAlignment="1">
      <alignment horizontal="right" vertical="center"/>
    </xf>
    <xf numFmtId="0" fontId="0" fillId="0" borderId="19" xfId="5" applyNumberFormat="1" applyFont="1" applyFill="1" applyBorder="1" applyAlignment="1">
      <alignment horizontal="center" vertical="center"/>
    </xf>
    <xf numFmtId="0" fontId="0" fillId="0" borderId="18" xfId="5" applyNumberFormat="1" applyFont="1" applyFill="1" applyBorder="1" applyAlignment="1">
      <alignment horizontal="center" vertical="center"/>
    </xf>
    <xf numFmtId="0" fontId="0" fillId="0" borderId="23" xfId="5" applyNumberFormat="1" applyFont="1" applyFill="1" applyBorder="1" applyAlignment="1">
      <alignment horizontal="center" vertical="center"/>
    </xf>
    <xf numFmtId="0" fontId="0" fillId="0" borderId="22" xfId="5" applyNumberFormat="1" applyFont="1" applyFill="1" applyBorder="1" applyAlignment="1">
      <alignment horizontal="center" vertical="center"/>
    </xf>
    <xf numFmtId="0" fontId="0" fillId="0" borderId="23" xfId="5" applyNumberFormat="1" applyFont="1" applyFill="1" applyBorder="1" applyAlignment="1">
      <alignment horizontal="center" vertical="center" wrapText="1"/>
    </xf>
    <xf numFmtId="41" fontId="0" fillId="0" borderId="0" xfId="5" applyNumberFormat="1" applyFont="1" applyFill="1" applyBorder="1" applyAlignment="1">
      <alignment horizontal="right" vertical="center"/>
    </xf>
    <xf numFmtId="179" fontId="0" fillId="0" borderId="25" xfId="5" quotePrefix="1" applyNumberFormat="1" applyFont="1" applyFill="1" applyBorder="1" applyAlignment="1">
      <alignment horizontal="center" vertical="center"/>
    </xf>
    <xf numFmtId="179" fontId="0" fillId="0" borderId="6" xfId="5" quotePrefix="1" applyNumberFormat="1" applyFont="1" applyFill="1" applyBorder="1" applyAlignment="1">
      <alignment horizontal="center" vertical="center"/>
    </xf>
    <xf numFmtId="179" fontId="0" fillId="0" borderId="0" xfId="5" quotePrefix="1" applyNumberFormat="1" applyFont="1" applyFill="1" applyBorder="1" applyAlignment="1">
      <alignment horizontal="center" vertical="center"/>
    </xf>
    <xf numFmtId="179" fontId="0" fillId="0" borderId="8" xfId="5" quotePrefix="1" applyNumberFormat="1" applyFont="1" applyFill="1" applyBorder="1" applyAlignment="1">
      <alignment horizontal="center" vertical="center"/>
    </xf>
    <xf numFmtId="41" fontId="0" fillId="0" borderId="7" xfId="5" applyNumberFormat="1" applyFont="1" applyFill="1" applyBorder="1" applyAlignment="1">
      <alignment horizontal="center" vertical="center"/>
    </xf>
    <xf numFmtId="0" fontId="0" fillId="0" borderId="0" xfId="5" applyFont="1" applyFill="1" applyAlignment="1">
      <alignment horizontal="center" vertical="center"/>
    </xf>
    <xf numFmtId="0" fontId="0" fillId="0" borderId="8" xfId="5" applyFont="1" applyFill="1" applyBorder="1" applyAlignment="1">
      <alignment horizontal="center" vertical="center"/>
    </xf>
    <xf numFmtId="179" fontId="0" fillId="0" borderId="14" xfId="5" quotePrefix="1" applyNumberFormat="1" applyFont="1" applyFill="1" applyBorder="1" applyAlignment="1">
      <alignment horizontal="center" vertical="center"/>
    </xf>
    <xf numFmtId="179" fontId="0" fillId="0" borderId="17" xfId="5" quotePrefix="1" applyNumberFormat="1" applyFont="1" applyFill="1" applyBorder="1" applyAlignment="1">
      <alignment horizontal="center" vertical="center"/>
    </xf>
    <xf numFmtId="41" fontId="0" fillId="0" borderId="26" xfId="5" applyNumberFormat="1" applyFont="1" applyFill="1" applyBorder="1" applyAlignment="1">
      <alignment horizontal="center" vertical="center"/>
    </xf>
    <xf numFmtId="41" fontId="0" fillId="0" borderId="25" xfId="5" applyNumberFormat="1" applyFont="1" applyFill="1" applyBorder="1" applyAlignment="1">
      <alignment horizontal="center" vertical="center"/>
    </xf>
    <xf numFmtId="0" fontId="0" fillId="0" borderId="17" xfId="5" applyNumberFormat="1" applyFont="1" applyFill="1" applyBorder="1" applyAlignment="1">
      <alignment horizontal="center" vertical="center"/>
    </xf>
    <xf numFmtId="0" fontId="0" fillId="0" borderId="6" xfId="5" applyNumberFormat="1" applyFont="1" applyFill="1" applyBorder="1" applyAlignment="1">
      <alignment horizontal="center" vertical="center"/>
    </xf>
    <xf numFmtId="0" fontId="0" fillId="0" borderId="37" xfId="5" applyNumberFormat="1" applyFont="1" applyFill="1" applyBorder="1" applyAlignment="1">
      <alignment horizontal="center" vertical="center" textRotation="255"/>
    </xf>
    <xf numFmtId="0" fontId="0" fillId="0" borderId="36" xfId="5" applyNumberFormat="1" applyFont="1" applyFill="1" applyBorder="1" applyAlignment="1">
      <alignment horizontal="center" vertical="center" textRotation="255"/>
    </xf>
    <xf numFmtId="0" fontId="0" fillId="0" borderId="31" xfId="5" applyNumberFormat="1" applyFont="1" applyFill="1" applyBorder="1" applyAlignment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/>
    </xf>
    <xf numFmtId="0" fontId="0" fillId="0" borderId="48" xfId="5" applyNumberFormat="1" applyFont="1" applyFill="1" applyBorder="1" applyAlignment="1">
      <alignment horizontal="center" vertical="center"/>
    </xf>
    <xf numFmtId="0" fontId="0" fillId="0" borderId="34" xfId="5" applyNumberFormat="1" applyFont="1" applyFill="1" applyBorder="1" applyAlignment="1">
      <alignment horizontal="center" vertical="center"/>
    </xf>
    <xf numFmtId="0" fontId="0" fillId="0" borderId="25" xfId="5" applyNumberFormat="1" applyFont="1" applyFill="1" applyBorder="1" applyAlignment="1">
      <alignment horizontal="center" vertical="center"/>
    </xf>
    <xf numFmtId="0" fontId="0" fillId="0" borderId="24" xfId="5" applyNumberFormat="1" applyFont="1" applyFill="1" applyBorder="1" applyAlignment="1">
      <alignment horizontal="center" vertical="center"/>
    </xf>
    <xf numFmtId="0" fontId="0" fillId="0" borderId="27" xfId="5" applyNumberFormat="1" applyFont="1" applyFill="1" applyBorder="1" applyAlignment="1">
      <alignment horizontal="center" vertical="center"/>
    </xf>
    <xf numFmtId="0" fontId="0" fillId="0" borderId="0" xfId="5" applyFont="1" applyFill="1" applyBorder="1" applyAlignment="1">
      <alignment horizontal="center" vertical="center"/>
    </xf>
    <xf numFmtId="41" fontId="0" fillId="0" borderId="25" xfId="6" applyNumberFormat="1" applyFont="1" applyFill="1" applyBorder="1" applyAlignment="1">
      <alignment horizontal="right" vertical="center"/>
    </xf>
    <xf numFmtId="41" fontId="5" fillId="0" borderId="14" xfId="6" applyNumberFormat="1" applyFont="1" applyFill="1" applyBorder="1" applyAlignment="1">
      <alignment horizontal="right" vertical="center"/>
    </xf>
    <xf numFmtId="41" fontId="0" fillId="0" borderId="0" xfId="6" applyNumberFormat="1" applyFont="1" applyFill="1" applyBorder="1" applyAlignment="1">
      <alignment horizontal="right" vertical="center"/>
    </xf>
    <xf numFmtId="41" fontId="0" fillId="0" borderId="0" xfId="6" quotePrefix="1" applyNumberFormat="1" applyFont="1" applyFill="1" applyBorder="1" applyAlignment="1">
      <alignment horizontal="right" vertical="center"/>
    </xf>
    <xf numFmtId="0" fontId="0" fillId="0" borderId="0" xfId="6" applyNumberFormat="1" applyFont="1" applyFill="1" applyBorder="1" applyAlignment="1">
      <alignment horizontal="center" vertical="center"/>
    </xf>
    <xf numFmtId="0" fontId="0" fillId="0" borderId="8" xfId="6" applyNumberFormat="1" applyFont="1" applyFill="1" applyBorder="1" applyAlignment="1">
      <alignment horizontal="center" vertical="center"/>
    </xf>
    <xf numFmtId="0" fontId="0" fillId="0" borderId="22" xfId="6" applyFont="1" applyFill="1" applyBorder="1" applyAlignment="1">
      <alignment horizontal="center" vertical="center"/>
    </xf>
    <xf numFmtId="0" fontId="0" fillId="0" borderId="34" xfId="6" applyFont="1" applyFill="1" applyBorder="1" applyAlignment="1">
      <alignment horizontal="center" vertical="center"/>
    </xf>
    <xf numFmtId="0" fontId="0" fillId="0" borderId="33" xfId="6" applyFont="1" applyFill="1" applyBorder="1" applyAlignment="1">
      <alignment horizontal="center" vertical="center"/>
    </xf>
    <xf numFmtId="0" fontId="0" fillId="0" borderId="52" xfId="6" applyFont="1" applyFill="1" applyBorder="1" applyAlignment="1">
      <alignment horizontal="center" vertical="center"/>
    </xf>
    <xf numFmtId="0" fontId="0" fillId="0" borderId="51" xfId="6" applyFont="1" applyFill="1" applyBorder="1" applyAlignment="1">
      <alignment horizontal="center" vertical="center"/>
    </xf>
    <xf numFmtId="0" fontId="0" fillId="0" borderId="53" xfId="6" applyFont="1" applyFill="1" applyBorder="1" applyAlignment="1">
      <alignment horizontal="center" vertical="center"/>
    </xf>
    <xf numFmtId="0" fontId="0" fillId="0" borderId="55" xfId="6" applyFont="1" applyFill="1" applyBorder="1" applyAlignment="1">
      <alignment horizontal="center" vertical="center"/>
    </xf>
    <xf numFmtId="0" fontId="0" fillId="0" borderId="54" xfId="6" applyFont="1" applyFill="1" applyBorder="1" applyAlignment="1">
      <alignment horizontal="center" vertical="center"/>
    </xf>
    <xf numFmtId="0" fontId="0" fillId="0" borderId="46" xfId="6" applyFont="1" applyFill="1" applyBorder="1" applyAlignment="1">
      <alignment horizontal="center" vertical="center"/>
    </xf>
    <xf numFmtId="0" fontId="0" fillId="0" borderId="29" xfId="6" applyFont="1" applyFill="1" applyBorder="1" applyAlignment="1">
      <alignment horizontal="center" vertical="center"/>
    </xf>
    <xf numFmtId="0" fontId="0" fillId="0" borderId="25" xfId="6" applyFont="1" applyFill="1" applyBorder="1" applyAlignment="1">
      <alignment horizontal="center" vertical="center"/>
    </xf>
    <xf numFmtId="0" fontId="0" fillId="0" borderId="50" xfId="6" applyFont="1" applyFill="1" applyBorder="1" applyAlignment="1">
      <alignment horizontal="center" vertical="center"/>
    </xf>
    <xf numFmtId="0" fontId="0" fillId="0" borderId="18" xfId="6" applyFont="1" applyFill="1" applyBorder="1" applyAlignment="1">
      <alignment horizontal="center" vertical="center"/>
    </xf>
    <xf numFmtId="0" fontId="0" fillId="0" borderId="49" xfId="6" applyFont="1" applyFill="1" applyBorder="1" applyAlignment="1">
      <alignment horizontal="center" vertical="center"/>
    </xf>
    <xf numFmtId="0" fontId="0" fillId="0" borderId="20" xfId="6" applyFont="1" applyFill="1" applyBorder="1" applyAlignment="1">
      <alignment horizontal="center" vertical="center"/>
    </xf>
    <xf numFmtId="0" fontId="0" fillId="0" borderId="25" xfId="6" applyNumberFormat="1" applyFont="1" applyFill="1" applyBorder="1" applyAlignment="1">
      <alignment horizontal="center" vertical="center"/>
    </xf>
    <xf numFmtId="0" fontId="0" fillId="0" borderId="6" xfId="6" applyNumberFormat="1" applyFont="1" applyFill="1" applyBorder="1" applyAlignment="1">
      <alignment horizontal="center" vertical="center"/>
    </xf>
    <xf numFmtId="0" fontId="0" fillId="0" borderId="14" xfId="6" applyNumberFormat="1" applyFont="1" applyFill="1" applyBorder="1" applyAlignment="1">
      <alignment horizontal="center" vertical="center"/>
    </xf>
    <xf numFmtId="0" fontId="0" fillId="0" borderId="17" xfId="6" applyNumberFormat="1" applyFont="1" applyFill="1" applyBorder="1" applyAlignment="1">
      <alignment horizontal="center" vertical="center"/>
    </xf>
    <xf numFmtId="0" fontId="0" fillId="0" borderId="48" xfId="6" applyNumberFormat="1" applyFont="1" applyFill="1" applyBorder="1" applyAlignment="1">
      <alignment horizontal="center" vertical="center"/>
    </xf>
    <xf numFmtId="0" fontId="0" fillId="0" borderId="44" xfId="6" applyNumberFormat="1" applyFont="1" applyFill="1" applyBorder="1" applyAlignment="1">
      <alignment horizontal="center" vertical="center"/>
    </xf>
    <xf numFmtId="0" fontId="0" fillId="0" borderId="50" xfId="6" applyNumberFormat="1" applyFont="1" applyFill="1" applyBorder="1" applyAlignment="1">
      <alignment horizontal="center" vertical="center"/>
    </xf>
    <xf numFmtId="0" fontId="0" fillId="0" borderId="18" xfId="6" applyFont="1" applyFill="1" applyBorder="1" applyAlignment="1">
      <alignment horizontal="center" vertical="center" wrapText="1"/>
    </xf>
    <xf numFmtId="0" fontId="0" fillId="0" borderId="20" xfId="6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right" vertical="center"/>
    </xf>
    <xf numFmtId="0" fontId="0" fillId="0" borderId="49" xfId="6" applyFont="1" applyFill="1" applyBorder="1" applyAlignment="1">
      <alignment horizontal="center" vertical="center" wrapText="1"/>
    </xf>
    <xf numFmtId="41" fontId="0" fillId="0" borderId="1" xfId="6" applyNumberFormat="1" applyFont="1" applyFill="1" applyBorder="1" applyAlignment="1">
      <alignment horizontal="right" vertical="center"/>
    </xf>
    <xf numFmtId="0" fontId="0" fillId="0" borderId="1" xfId="6" applyNumberFormat="1" applyFont="1" applyFill="1" applyBorder="1" applyAlignment="1">
      <alignment horizontal="center" vertical="center"/>
    </xf>
    <xf numFmtId="0" fontId="0" fillId="0" borderId="42" xfId="6" applyNumberFormat="1" applyFont="1" applyFill="1" applyBorder="1" applyAlignment="1">
      <alignment horizontal="center" vertical="center"/>
    </xf>
    <xf numFmtId="0" fontId="0" fillId="0" borderId="1" xfId="6" applyFont="1" applyFill="1" applyBorder="1" applyAlignment="1">
      <alignment horizontal="center" vertical="center"/>
    </xf>
    <xf numFmtId="0" fontId="0" fillId="0" borderId="42" xfId="6" applyFont="1" applyFill="1" applyBorder="1" applyAlignment="1">
      <alignment horizontal="center" vertical="center"/>
    </xf>
    <xf numFmtId="0" fontId="0" fillId="0" borderId="21" xfId="6" applyFont="1" applyFill="1" applyBorder="1" applyAlignment="1">
      <alignment horizontal="center" vertical="center" wrapText="1"/>
    </xf>
    <xf numFmtId="0" fontId="0" fillId="0" borderId="23" xfId="6" applyNumberFormat="1" applyFont="1" applyFill="1" applyBorder="1" applyAlignment="1">
      <alignment horizontal="center" vertical="center"/>
    </xf>
    <xf numFmtId="0" fontId="0" fillId="0" borderId="34" xfId="6" applyNumberFormat="1" applyFont="1" applyFill="1" applyBorder="1" applyAlignment="1">
      <alignment horizontal="center" vertical="center"/>
    </xf>
    <xf numFmtId="0" fontId="0" fillId="0" borderId="39" xfId="6" quotePrefix="1" applyNumberFormat="1" applyFont="1" applyFill="1" applyBorder="1" applyAlignment="1">
      <alignment horizontal="center" vertical="center"/>
    </xf>
    <xf numFmtId="0" fontId="0" fillId="0" borderId="40" xfId="6" quotePrefix="1" applyNumberFormat="1" applyFont="1" applyFill="1" applyBorder="1" applyAlignment="1">
      <alignment horizontal="center" vertical="center"/>
    </xf>
    <xf numFmtId="38" fontId="0" fillId="0" borderId="1" xfId="2" applyFont="1" applyFill="1" applyBorder="1" applyAlignment="1">
      <alignment horizontal="right" vertical="center"/>
    </xf>
    <xf numFmtId="0" fontId="0" fillId="0" borderId="22" xfId="6" quotePrefix="1" applyFont="1" applyFill="1" applyBorder="1" applyAlignment="1">
      <alignment horizontal="center" vertical="center"/>
    </xf>
    <xf numFmtId="0" fontId="0" fillId="0" borderId="34" xfId="6" quotePrefix="1" applyFont="1" applyFill="1" applyBorder="1" applyAlignment="1">
      <alignment horizontal="center" vertical="center"/>
    </xf>
    <xf numFmtId="0" fontId="0" fillId="0" borderId="33" xfId="6" quotePrefix="1" applyFont="1" applyFill="1" applyBorder="1" applyAlignment="1">
      <alignment horizontal="center" vertical="center"/>
    </xf>
    <xf numFmtId="0" fontId="0" fillId="0" borderId="32" xfId="6" quotePrefix="1" applyFont="1" applyFill="1" applyBorder="1" applyAlignment="1">
      <alignment horizontal="center" vertical="center"/>
    </xf>
    <xf numFmtId="0" fontId="0" fillId="0" borderId="32" xfId="6" applyFont="1" applyFill="1" applyBorder="1" applyAlignment="1">
      <alignment horizontal="center" vertical="center"/>
    </xf>
    <xf numFmtId="0" fontId="0" fillId="0" borderId="31" xfId="6" applyFont="1" applyFill="1" applyBorder="1" applyAlignment="1">
      <alignment horizontal="center" vertical="center"/>
    </xf>
    <xf numFmtId="0" fontId="0" fillId="0" borderId="40" xfId="6" quotePrefix="1" applyFont="1" applyFill="1" applyBorder="1" applyAlignment="1">
      <alignment horizontal="center" vertical="center"/>
    </xf>
    <xf numFmtId="0" fontId="0" fillId="0" borderId="40" xfId="6" applyFont="1" applyFill="1" applyBorder="1" applyAlignment="1">
      <alignment horizontal="center" vertical="center"/>
    </xf>
    <xf numFmtId="0" fontId="0" fillId="0" borderId="38" xfId="6" applyFont="1" applyFill="1" applyBorder="1" applyAlignment="1">
      <alignment horizontal="center" vertical="center"/>
    </xf>
    <xf numFmtId="176" fontId="0" fillId="0" borderId="1" xfId="2" applyNumberFormat="1" applyFont="1" applyFill="1" applyBorder="1" applyAlignment="1">
      <alignment horizontal="right" vertical="center"/>
    </xf>
    <xf numFmtId="3" fontId="0" fillId="0" borderId="1" xfId="6" applyNumberFormat="1" applyFont="1" applyFill="1" applyBorder="1" applyAlignment="1">
      <alignment horizontal="right" vertical="center"/>
    </xf>
    <xf numFmtId="0" fontId="0" fillId="0" borderId="40" xfId="6" applyNumberFormat="1" applyFont="1" applyFill="1" applyBorder="1" applyAlignment="1">
      <alignment horizontal="center" vertical="center"/>
    </xf>
    <xf numFmtId="0" fontId="0" fillId="0" borderId="14" xfId="7" applyNumberFormat="1" applyFont="1" applyFill="1" applyBorder="1" applyAlignment="1">
      <alignment horizontal="center" vertical="center"/>
    </xf>
    <xf numFmtId="0" fontId="0" fillId="0" borderId="17" xfId="7" applyNumberFormat="1" applyFont="1" applyFill="1" applyBorder="1" applyAlignment="1">
      <alignment horizontal="center" vertical="center"/>
    </xf>
    <xf numFmtId="0" fontId="0" fillId="0" borderId="39" xfId="7" applyNumberFormat="1" applyFont="1" applyFill="1" applyBorder="1" applyAlignment="1">
      <alignment horizontal="center" vertical="center"/>
    </xf>
    <xf numFmtId="0" fontId="0" fillId="0" borderId="58" xfId="7" applyNumberFormat="1" applyFont="1" applyFill="1" applyBorder="1" applyAlignment="1">
      <alignment horizontal="center" vertical="center"/>
    </xf>
    <xf numFmtId="0" fontId="0" fillId="0" borderId="0" xfId="7" applyNumberFormat="1" applyFont="1" applyFill="1" applyBorder="1" applyAlignment="1">
      <alignment horizontal="center" vertical="center"/>
    </xf>
    <xf numFmtId="0" fontId="0" fillId="0" borderId="8" xfId="7" applyNumberFormat="1" applyFont="1" applyFill="1" applyBorder="1" applyAlignment="1">
      <alignment horizontal="center" vertical="center"/>
    </xf>
    <xf numFmtId="0" fontId="0" fillId="0" borderId="25" xfId="7" applyNumberFormat="1" applyFont="1" applyFill="1" applyBorder="1" applyAlignment="1">
      <alignment horizontal="center" vertical="center"/>
    </xf>
    <xf numFmtId="0" fontId="0" fillId="0" borderId="6" xfId="7" applyNumberFormat="1" applyFont="1" applyFill="1" applyBorder="1" applyAlignment="1">
      <alignment horizontal="center" vertical="center"/>
    </xf>
    <xf numFmtId="0" fontId="0" fillId="0" borderId="54" xfId="7" applyNumberFormat="1" applyFont="1" applyFill="1" applyBorder="1" applyAlignment="1">
      <alignment horizontal="center" vertical="center"/>
    </xf>
    <xf numFmtId="0" fontId="0" fillId="0" borderId="59" xfId="7" applyNumberFormat="1" applyFont="1" applyFill="1" applyBorder="1" applyAlignment="1">
      <alignment horizontal="center" vertical="center"/>
    </xf>
    <xf numFmtId="0" fontId="0" fillId="0" borderId="56" xfId="7" applyNumberFormat="1" applyFont="1" applyFill="1" applyBorder="1" applyAlignment="1">
      <alignment horizontal="center" vertical="center"/>
    </xf>
    <xf numFmtId="0" fontId="0" fillId="0" borderId="57" xfId="7" applyNumberFormat="1" applyFont="1" applyFill="1" applyBorder="1" applyAlignment="1">
      <alignment horizontal="center" vertical="center"/>
    </xf>
    <xf numFmtId="0" fontId="0" fillId="0" borderId="0" xfId="7" quotePrefix="1" applyFont="1" applyFill="1" applyBorder="1" applyAlignment="1">
      <alignment horizontal="center" vertical="center"/>
    </xf>
    <xf numFmtId="0" fontId="0" fillId="0" borderId="17" xfId="7" applyFont="1" applyFill="1" applyBorder="1" applyAlignment="1">
      <alignment horizontal="center" vertical="center"/>
    </xf>
    <xf numFmtId="0" fontId="0" fillId="0" borderId="6" xfId="7" applyFont="1" applyFill="1" applyBorder="1" applyAlignment="1">
      <alignment horizontal="center" vertical="center"/>
    </xf>
    <xf numFmtId="0" fontId="0" fillId="0" borderId="22" xfId="7" quotePrefix="1" applyFont="1" applyFill="1" applyBorder="1" applyAlignment="1">
      <alignment horizontal="center" vertical="center"/>
    </xf>
    <xf numFmtId="0" fontId="0" fillId="0" borderId="34" xfId="7" quotePrefix="1" applyFont="1" applyFill="1" applyBorder="1" applyAlignment="1">
      <alignment horizontal="center" vertical="center"/>
    </xf>
    <xf numFmtId="0" fontId="0" fillId="0" borderId="35" xfId="7" quotePrefix="1" applyFont="1" applyFill="1" applyBorder="1" applyAlignment="1">
      <alignment horizontal="center" vertical="center"/>
    </xf>
    <xf numFmtId="0" fontId="0" fillId="0" borderId="33" xfId="7" quotePrefix="1" applyFont="1" applyFill="1" applyBorder="1" applyAlignment="1">
      <alignment horizontal="center" vertical="center"/>
    </xf>
    <xf numFmtId="41" fontId="5" fillId="0" borderId="14" xfId="8" applyNumberFormat="1" applyFont="1" applyFill="1" applyBorder="1" applyAlignment="1">
      <alignment horizontal="center" vertical="center"/>
    </xf>
    <xf numFmtId="41" fontId="0" fillId="0" borderId="5" xfId="8" applyNumberFormat="1" applyFont="1" applyFill="1" applyBorder="1" applyAlignment="1">
      <alignment horizontal="right" vertical="center"/>
    </xf>
    <xf numFmtId="41" fontId="0" fillId="0" borderId="4" xfId="8" applyNumberFormat="1" applyFont="1" applyFill="1" applyBorder="1" applyAlignment="1">
      <alignment horizontal="right" vertical="center"/>
    </xf>
    <xf numFmtId="0" fontId="0" fillId="0" borderId="18" xfId="8" applyFont="1" applyFill="1" applyBorder="1" applyAlignment="1">
      <alignment horizontal="center" vertical="center"/>
    </xf>
    <xf numFmtId="0" fontId="0" fillId="0" borderId="49" xfId="8" applyFont="1" applyFill="1" applyBorder="1" applyAlignment="1">
      <alignment horizontal="center" vertical="center"/>
    </xf>
    <xf numFmtId="41" fontId="5" fillId="0" borderId="14" xfId="8" applyNumberFormat="1" applyFont="1" applyFill="1" applyBorder="1" applyAlignment="1">
      <alignment vertical="center"/>
    </xf>
    <xf numFmtId="41" fontId="0" fillId="0" borderId="0" xfId="8" applyNumberFormat="1" applyFont="1" applyFill="1" applyBorder="1" applyAlignment="1">
      <alignment horizontal="right" vertical="center"/>
    </xf>
    <xf numFmtId="41" fontId="0" fillId="0" borderId="0" xfId="8" applyNumberFormat="1" applyFont="1" applyFill="1" applyBorder="1" applyAlignment="1">
      <alignment horizontal="center" vertical="center"/>
    </xf>
    <xf numFmtId="41" fontId="0" fillId="0" borderId="25" xfId="8" applyNumberFormat="1" applyFont="1" applyFill="1" applyBorder="1" applyAlignment="1">
      <alignment horizontal="center" vertical="center"/>
    </xf>
    <xf numFmtId="0" fontId="0" fillId="0" borderId="22" xfId="8" quotePrefix="1" applyFont="1" applyFill="1" applyBorder="1" applyAlignment="1">
      <alignment horizontal="center" vertical="center"/>
    </xf>
    <xf numFmtId="0" fontId="0" fillId="0" borderId="34" xfId="8" quotePrefix="1" applyFont="1" applyFill="1" applyBorder="1" applyAlignment="1">
      <alignment horizontal="center" vertical="center"/>
    </xf>
    <xf numFmtId="0" fontId="0" fillId="0" borderId="23" xfId="8" quotePrefix="1" applyFont="1" applyFill="1" applyBorder="1" applyAlignment="1">
      <alignment horizontal="center" vertical="center"/>
    </xf>
    <xf numFmtId="0" fontId="0" fillId="0" borderId="17" xfId="8" applyFont="1" applyFill="1" applyBorder="1" applyAlignment="1">
      <alignment horizontal="center" vertical="center"/>
    </xf>
    <xf numFmtId="0" fontId="0" fillId="0" borderId="6" xfId="8" applyFont="1" applyFill="1" applyBorder="1" applyAlignment="1">
      <alignment horizontal="center" vertical="center"/>
    </xf>
    <xf numFmtId="41" fontId="5" fillId="0" borderId="28" xfId="8" applyNumberFormat="1" applyFont="1" applyFill="1" applyBorder="1" applyAlignment="1">
      <alignment horizontal="center" vertical="center"/>
    </xf>
    <xf numFmtId="41" fontId="0" fillId="0" borderId="7" xfId="8" applyNumberFormat="1" applyFont="1" applyFill="1" applyBorder="1" applyAlignment="1">
      <alignment horizontal="center" vertical="center"/>
    </xf>
    <xf numFmtId="0" fontId="0" fillId="0" borderId="35" xfId="8" quotePrefix="1" applyFont="1" applyFill="1" applyBorder="1" applyAlignment="1">
      <alignment horizontal="center" vertical="center"/>
    </xf>
    <xf numFmtId="0" fontId="0" fillId="0" borderId="33" xfId="8" quotePrefix="1" applyFont="1" applyFill="1" applyBorder="1" applyAlignment="1">
      <alignment horizontal="center" vertical="center"/>
    </xf>
    <xf numFmtId="0" fontId="0" fillId="0" borderId="21" xfId="8" applyFont="1" applyFill="1" applyBorder="1" applyAlignment="1">
      <alignment horizontal="center" vertical="center" wrapText="1"/>
    </xf>
    <xf numFmtId="0" fontId="0" fillId="0" borderId="49" xfId="8" applyFont="1" applyFill="1" applyBorder="1" applyAlignment="1">
      <alignment horizontal="center" vertical="center" wrapText="1"/>
    </xf>
    <xf numFmtId="41" fontId="0" fillId="0" borderId="26" xfId="8" applyNumberFormat="1" applyFont="1" applyFill="1" applyBorder="1" applyAlignment="1">
      <alignment horizontal="center" vertical="center"/>
    </xf>
    <xf numFmtId="0" fontId="0" fillId="0" borderId="20" xfId="8" applyFont="1" applyFill="1" applyBorder="1" applyAlignment="1">
      <alignment horizontal="center" vertical="center"/>
    </xf>
    <xf numFmtId="0" fontId="0" fillId="0" borderId="54" xfId="9" applyNumberFormat="1" applyFont="1" applyFill="1" applyBorder="1" applyAlignment="1">
      <alignment horizontal="left" vertical="center" wrapText="1"/>
    </xf>
    <xf numFmtId="0" fontId="0" fillId="0" borderId="51" xfId="9" applyNumberFormat="1" applyFont="1" applyFill="1" applyBorder="1" applyAlignment="1">
      <alignment horizontal="left" vertical="center" wrapText="1"/>
    </xf>
    <xf numFmtId="0" fontId="0" fillId="0" borderId="51" xfId="9" applyNumberFormat="1" applyFont="1" applyFill="1" applyBorder="1" applyAlignment="1">
      <alignment horizontal="left" vertical="center"/>
    </xf>
    <xf numFmtId="0" fontId="0" fillId="0" borderId="0" xfId="9" applyFont="1" applyFill="1" applyBorder="1" applyAlignment="1">
      <alignment horizontal="distributed" vertical="center"/>
    </xf>
    <xf numFmtId="0" fontId="0" fillId="0" borderId="54" xfId="9" applyNumberFormat="1" applyFont="1" applyFill="1" applyBorder="1" applyAlignment="1">
      <alignment vertical="center" wrapText="1"/>
    </xf>
    <xf numFmtId="0" fontId="0" fillId="0" borderId="35" xfId="9" applyNumberFormat="1" applyFont="1" applyFill="1" applyBorder="1" applyAlignment="1">
      <alignment horizontal="center" vertical="distributed"/>
    </xf>
    <xf numFmtId="0" fontId="0" fillId="0" borderId="34" xfId="9" applyNumberFormat="1" applyFont="1" applyFill="1" applyBorder="1" applyAlignment="1">
      <alignment horizontal="center" vertical="distributed"/>
    </xf>
    <xf numFmtId="0" fontId="0" fillId="0" borderId="69" xfId="9" applyNumberFormat="1" applyFont="1" applyFill="1" applyBorder="1" applyAlignment="1">
      <alignment horizontal="center" vertical="distributed"/>
    </xf>
    <xf numFmtId="0" fontId="0" fillId="0" borderId="25" xfId="9" applyNumberFormat="1" applyFont="1" applyFill="1" applyBorder="1" applyAlignment="1">
      <alignment horizontal="distributed" vertical="center"/>
    </xf>
    <xf numFmtId="0" fontId="0" fillId="0" borderId="54" xfId="9" applyNumberFormat="1" applyFont="1" applyFill="1" applyBorder="1" applyAlignment="1">
      <alignment horizontal="center" vertical="center"/>
    </xf>
    <xf numFmtId="0" fontId="0" fillId="0" borderId="56" xfId="9" applyNumberFormat="1" applyFont="1" applyFill="1" applyBorder="1" applyAlignment="1">
      <alignment horizontal="center" vertical="center"/>
    </xf>
    <xf numFmtId="0" fontId="0" fillId="0" borderId="56" xfId="9" applyNumberFormat="1" applyFont="1" applyFill="1" applyBorder="1" applyAlignment="1">
      <alignment horizontal="left" vertical="center" wrapText="1"/>
    </xf>
    <xf numFmtId="0" fontId="0" fillId="0" borderId="0" xfId="9" applyFont="1" applyFill="1" applyBorder="1" applyAlignment="1">
      <alignment horizontal="center" vertical="center" textRotation="255"/>
    </xf>
    <xf numFmtId="0" fontId="0" fillId="0" borderId="35" xfId="9" applyFont="1" applyFill="1" applyBorder="1" applyAlignment="1">
      <alignment horizontal="center" vertical="distributed"/>
    </xf>
    <xf numFmtId="0" fontId="0" fillId="0" borderId="34" xfId="9" applyFont="1" applyFill="1" applyBorder="1" applyAlignment="1">
      <alignment horizontal="center" vertical="distributed"/>
    </xf>
    <xf numFmtId="0" fontId="0" fillId="0" borderId="64" xfId="9" applyNumberFormat="1" applyFont="1" applyFill="1" applyBorder="1" applyAlignment="1">
      <alignment vertical="distributed" textRotation="255" indent="1"/>
    </xf>
    <xf numFmtId="0" fontId="0" fillId="0" borderId="63" xfId="9" applyNumberFormat="1" applyFont="1" applyFill="1" applyBorder="1" applyAlignment="1">
      <alignment vertical="distributed" textRotation="255" indent="1"/>
    </xf>
    <xf numFmtId="0" fontId="0" fillId="0" borderId="25" xfId="9" applyNumberFormat="1" applyFont="1" applyFill="1" applyBorder="1" applyAlignment="1">
      <alignment horizontal="left" vertical="center" wrapText="1"/>
    </xf>
    <xf numFmtId="0" fontId="0" fillId="0" borderId="51" xfId="9" applyNumberFormat="1" applyFont="1" applyFill="1" applyBorder="1" applyAlignment="1">
      <alignment horizontal="center" vertical="center"/>
    </xf>
    <xf numFmtId="0" fontId="0" fillId="0" borderId="71" xfId="9" applyNumberFormat="1" applyFont="1" applyFill="1" applyBorder="1" applyAlignment="1">
      <alignment horizontal="center" vertical="center"/>
    </xf>
    <xf numFmtId="0" fontId="0" fillId="0" borderId="51" xfId="9" applyNumberFormat="1" applyFont="1" applyFill="1" applyBorder="1" applyAlignment="1">
      <alignment horizontal="distributed" vertical="center"/>
    </xf>
    <xf numFmtId="0" fontId="0" fillId="0" borderId="26" xfId="9" applyNumberFormat="1" applyFont="1" applyFill="1" applyBorder="1" applyAlignment="1">
      <alignment horizontal="center" vertical="center"/>
    </xf>
    <xf numFmtId="0" fontId="0" fillId="0" borderId="25" xfId="9" applyNumberFormat="1" applyFont="1" applyFill="1" applyBorder="1" applyAlignment="1">
      <alignment horizontal="center" vertical="center"/>
    </xf>
    <xf numFmtId="0" fontId="0" fillId="0" borderId="6" xfId="9" applyNumberFormat="1" applyFont="1" applyFill="1" applyBorder="1" applyAlignment="1">
      <alignment horizontal="center" vertical="center"/>
    </xf>
    <xf numFmtId="0" fontId="0" fillId="0" borderId="59" xfId="9" applyNumberFormat="1" applyFont="1" applyFill="1" applyBorder="1" applyAlignment="1">
      <alignment horizontal="center" vertical="center"/>
    </xf>
    <xf numFmtId="0" fontId="0" fillId="0" borderId="57" xfId="9" applyNumberFormat="1" applyFont="1" applyFill="1" applyBorder="1" applyAlignment="1">
      <alignment horizontal="center" vertical="center"/>
    </xf>
    <xf numFmtId="0" fontId="0" fillId="0" borderId="70" xfId="9" applyNumberFormat="1" applyFont="1" applyFill="1" applyBorder="1" applyAlignment="1">
      <alignment horizontal="center" vertical="center"/>
    </xf>
    <xf numFmtId="0" fontId="0" fillId="0" borderId="54" xfId="9" applyNumberFormat="1" applyFont="1" applyFill="1" applyBorder="1" applyAlignment="1">
      <alignment horizontal="distributed" vertical="center"/>
    </xf>
    <xf numFmtId="0" fontId="0" fillId="0" borderId="56" xfId="9" applyNumberFormat="1" applyFont="1" applyFill="1" applyBorder="1" applyAlignment="1">
      <alignment horizontal="distributed" vertical="center"/>
    </xf>
    <xf numFmtId="0" fontId="0" fillId="0" borderId="47" xfId="9" applyNumberFormat="1" applyFont="1" applyFill="1" applyBorder="1" applyAlignment="1">
      <alignment horizontal="center" vertical="center"/>
    </xf>
    <xf numFmtId="0" fontId="0" fillId="0" borderId="60" xfId="9" applyNumberFormat="1" applyFont="1" applyFill="1" applyBorder="1" applyAlignment="1">
      <alignment horizontal="center" vertical="center"/>
    </xf>
    <xf numFmtId="0" fontId="0" fillId="0" borderId="1" xfId="9" applyNumberFormat="1" applyFont="1" applyFill="1" applyBorder="1" applyAlignment="1">
      <alignment horizontal="center" vertical="center"/>
    </xf>
    <xf numFmtId="0" fontId="0" fillId="0" borderId="42" xfId="9" applyNumberFormat="1" applyFont="1" applyFill="1" applyBorder="1" applyAlignment="1">
      <alignment horizontal="center" vertical="center"/>
    </xf>
    <xf numFmtId="0" fontId="5" fillId="0" borderId="29" xfId="9" applyNumberFormat="1" applyFont="1" applyFill="1" applyBorder="1" applyAlignment="1">
      <alignment horizontal="center" vertical="center"/>
    </xf>
    <xf numFmtId="0" fontId="5" fillId="0" borderId="6" xfId="9" applyNumberFormat="1" applyFont="1" applyFill="1" applyBorder="1" applyAlignment="1">
      <alignment horizontal="center" vertical="center"/>
    </xf>
    <xf numFmtId="0" fontId="0" fillId="0" borderId="14" xfId="9" applyNumberFormat="1" applyFont="1" applyFill="1" applyBorder="1" applyAlignment="1">
      <alignment horizontal="center" vertical="distributed"/>
    </xf>
    <xf numFmtId="0" fontId="0" fillId="0" borderId="25" xfId="9" applyNumberFormat="1" applyFont="1" applyFill="1" applyBorder="1" applyAlignment="1">
      <alignment horizontal="center" vertical="distributed"/>
    </xf>
    <xf numFmtId="0" fontId="5" fillId="0" borderId="45" xfId="9" applyNumberFormat="1" applyFont="1" applyFill="1" applyBorder="1" applyAlignment="1">
      <alignment horizontal="center" vertical="center"/>
    </xf>
    <xf numFmtId="0" fontId="5" fillId="0" borderId="8" xfId="9" applyNumberFormat="1" applyFont="1" applyFill="1" applyBorder="1" applyAlignment="1">
      <alignment horizontal="center" vertical="center"/>
    </xf>
    <xf numFmtId="0" fontId="5" fillId="0" borderId="31" xfId="9" applyNumberFormat="1" applyFont="1" applyFill="1" applyBorder="1" applyAlignment="1">
      <alignment horizontal="center" vertical="center"/>
    </xf>
    <xf numFmtId="0" fontId="5" fillId="0" borderId="17" xfId="9" applyNumberFormat="1" applyFont="1" applyFill="1" applyBorder="1" applyAlignment="1">
      <alignment horizontal="center" vertical="center"/>
    </xf>
    <xf numFmtId="37" fontId="0" fillId="0" borderId="31" xfId="9" applyNumberFormat="1" applyFont="1" applyFill="1" applyBorder="1" applyAlignment="1">
      <alignment horizontal="center" vertical="center" textRotation="255"/>
    </xf>
    <xf numFmtId="37" fontId="0" fillId="0" borderId="17" xfId="9" applyNumberFormat="1" applyFont="1" applyFill="1" applyBorder="1" applyAlignment="1">
      <alignment horizontal="center" vertical="center" textRotation="255"/>
    </xf>
    <xf numFmtId="37" fontId="0" fillId="0" borderId="29" xfId="9" applyNumberFormat="1" applyFont="1" applyFill="1" applyBorder="1" applyAlignment="1">
      <alignment horizontal="center" vertical="center" textRotation="255"/>
    </xf>
    <xf numFmtId="37" fontId="0" fillId="0" borderId="6" xfId="9" applyNumberFormat="1" applyFont="1" applyFill="1" applyBorder="1" applyAlignment="1">
      <alignment horizontal="center" vertical="center" textRotation="255"/>
    </xf>
    <xf numFmtId="0" fontId="0" fillId="0" borderId="72" xfId="9" applyNumberFormat="1" applyFont="1" applyFill="1" applyBorder="1" applyAlignment="1">
      <alignment horizontal="center" vertical="center"/>
    </xf>
    <xf numFmtId="0" fontId="0" fillId="0" borderId="39" xfId="9" applyNumberFormat="1" applyFont="1" applyFill="1" applyBorder="1" applyAlignment="1">
      <alignment horizontal="center" vertical="center"/>
    </xf>
    <xf numFmtId="0" fontId="0" fillId="0" borderId="38" xfId="9" applyNumberFormat="1" applyFont="1" applyFill="1" applyBorder="1" applyAlignment="1">
      <alignment horizontal="center" vertical="center"/>
    </xf>
    <xf numFmtId="0" fontId="0" fillId="0" borderId="7" xfId="9" applyNumberFormat="1" applyFont="1" applyFill="1" applyBorder="1" applyAlignment="1">
      <alignment horizontal="center" vertical="center"/>
    </xf>
    <xf numFmtId="0" fontId="0" fillId="0" borderId="0" xfId="9" applyNumberFormat="1" applyFont="1" applyFill="1" applyBorder="1" applyAlignment="1">
      <alignment horizontal="center" vertical="center"/>
    </xf>
    <xf numFmtId="0" fontId="0" fillId="0" borderId="0" xfId="9" applyNumberFormat="1" applyFont="1" applyFill="1" applyBorder="1" applyAlignment="1">
      <alignment horizontal="left" vertical="center" wrapText="1"/>
    </xf>
    <xf numFmtId="0" fontId="0" fillId="0" borderId="0" xfId="9" applyNumberFormat="1" applyFont="1" applyFill="1" applyBorder="1" applyAlignment="1">
      <alignment horizontal="left" vertical="center"/>
    </xf>
    <xf numFmtId="0" fontId="0" fillId="0" borderId="35" xfId="9" applyNumberFormat="1" applyFont="1" applyFill="1" applyBorder="1" applyAlignment="1">
      <alignment horizontal="center" vertical="center"/>
    </xf>
    <xf numFmtId="0" fontId="0" fillId="0" borderId="34" xfId="9" applyNumberFormat="1" applyFont="1" applyFill="1" applyBorder="1" applyAlignment="1">
      <alignment horizontal="center" vertical="center"/>
    </xf>
    <xf numFmtId="0" fontId="0" fillId="0" borderId="56" xfId="9" applyNumberFormat="1" applyFont="1" applyFill="1" applyBorder="1" applyAlignment="1">
      <alignment horizontal="left" vertical="center"/>
    </xf>
    <xf numFmtId="0" fontId="0" fillId="0" borderId="34" xfId="9" applyNumberFormat="1" applyFont="1" applyFill="1" applyBorder="1" applyAlignment="1">
      <alignment horizontal="distributed" vertical="center"/>
    </xf>
    <xf numFmtId="0" fontId="0" fillId="0" borderId="34" xfId="9" applyNumberFormat="1" applyFont="1" applyFill="1" applyBorder="1" applyAlignment="1">
      <alignment horizontal="left" vertical="center" wrapText="1"/>
    </xf>
    <xf numFmtId="0" fontId="0" fillId="0" borderId="0" xfId="10" applyFont="1" applyFill="1" applyBorder="1" applyAlignment="1">
      <alignment vertical="center"/>
    </xf>
    <xf numFmtId="0" fontId="0" fillId="0" borderId="8" xfId="10" applyFont="1" applyFill="1" applyBorder="1" applyAlignment="1">
      <alignment vertical="center"/>
    </xf>
    <xf numFmtId="0" fontId="0" fillId="0" borderId="56" xfId="10" applyFont="1" applyFill="1" applyBorder="1" applyAlignment="1">
      <alignment horizontal="left" vertical="center"/>
    </xf>
    <xf numFmtId="0" fontId="0" fillId="0" borderId="57" xfId="10" applyFont="1" applyFill="1" applyBorder="1" applyAlignment="1">
      <alignment horizontal="left" vertical="center"/>
    </xf>
    <xf numFmtId="0" fontId="0" fillId="0" borderId="0" xfId="10" applyFont="1" applyFill="1" applyBorder="1" applyAlignment="1">
      <alignment horizontal="left" vertical="center"/>
    </xf>
    <xf numFmtId="0" fontId="0" fillId="0" borderId="8" xfId="10" applyFont="1" applyFill="1" applyBorder="1" applyAlignment="1">
      <alignment horizontal="left" vertical="center"/>
    </xf>
    <xf numFmtId="0" fontId="0" fillId="0" borderId="54" xfId="10" applyFont="1" applyFill="1" applyBorder="1" applyAlignment="1">
      <alignment horizontal="left" vertical="center"/>
    </xf>
    <xf numFmtId="0" fontId="0" fillId="0" borderId="59" xfId="10" applyFont="1" applyFill="1" applyBorder="1" applyAlignment="1">
      <alignment horizontal="left" vertical="center"/>
    </xf>
    <xf numFmtId="0" fontId="0" fillId="0" borderId="1" xfId="10" applyFont="1" applyFill="1" applyBorder="1" applyAlignment="1">
      <alignment horizontal="center" vertical="center"/>
    </xf>
    <xf numFmtId="0" fontId="0" fillId="0" borderId="42" xfId="10" applyFont="1" applyFill="1" applyBorder="1" applyAlignment="1">
      <alignment horizontal="center" vertical="center"/>
    </xf>
    <xf numFmtId="0" fontId="0" fillId="0" borderId="34" xfId="10" applyFont="1" applyFill="1" applyBorder="1" applyAlignment="1">
      <alignment horizontal="center" vertical="center"/>
    </xf>
    <xf numFmtId="0" fontId="0" fillId="0" borderId="69" xfId="10" applyFont="1" applyFill="1" applyBorder="1" applyAlignment="1">
      <alignment horizontal="center" vertical="center"/>
    </xf>
    <xf numFmtId="0" fontId="0" fillId="0" borderId="56" xfId="10" applyFont="1" applyFill="1" applyBorder="1" applyAlignment="1">
      <alignment vertical="center"/>
    </xf>
    <xf numFmtId="0" fontId="0" fillId="0" borderId="57" xfId="10" applyFont="1" applyFill="1" applyBorder="1" applyAlignment="1">
      <alignment vertical="center"/>
    </xf>
    <xf numFmtId="0" fontId="0" fillId="0" borderId="0" xfId="10" applyFont="1" applyFill="1" applyBorder="1" applyAlignment="1">
      <alignment horizontal="left" vertical="center" shrinkToFit="1"/>
    </xf>
    <xf numFmtId="0" fontId="0" fillId="0" borderId="8" xfId="10" applyFont="1" applyFill="1" applyBorder="1" applyAlignment="1">
      <alignment horizontal="left" vertical="center" shrinkToFit="1"/>
    </xf>
    <xf numFmtId="0" fontId="0" fillId="0" borderId="25" xfId="10" applyFont="1" applyFill="1" applyBorder="1" applyAlignment="1">
      <alignment horizontal="left" vertical="center" shrinkToFit="1"/>
    </xf>
    <xf numFmtId="0" fontId="0" fillId="0" borderId="6" xfId="10" applyFont="1" applyFill="1" applyBorder="1" applyAlignment="1">
      <alignment horizontal="left" vertical="center" shrinkToFit="1"/>
    </xf>
    <xf numFmtId="0" fontId="0" fillId="0" borderId="54" xfId="10" applyFont="1" applyFill="1" applyBorder="1" applyAlignment="1">
      <alignment horizontal="left" vertical="center" shrinkToFit="1"/>
    </xf>
    <xf numFmtId="0" fontId="0" fillId="0" borderId="59" xfId="10" applyFont="1" applyFill="1" applyBorder="1" applyAlignment="1">
      <alignment horizontal="left" vertical="center" shrinkToFit="1"/>
    </xf>
    <xf numFmtId="0" fontId="0" fillId="0" borderId="51" xfId="10" applyFont="1" applyFill="1" applyBorder="1" applyAlignment="1">
      <alignment vertical="center"/>
    </xf>
    <xf numFmtId="0" fontId="0" fillId="0" borderId="71" xfId="10" applyFont="1" applyFill="1" applyBorder="1" applyAlignment="1">
      <alignment vertical="center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3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3" xfId="0" quotePrefix="1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22" xfId="0" quotePrefix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quotePrefix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0" xfId="11" quotePrefix="1" applyNumberFormat="1" applyFont="1" applyFill="1" applyBorder="1" applyAlignment="1">
      <alignment horizontal="center" vertical="center"/>
    </xf>
    <xf numFmtId="0" fontId="5" fillId="0" borderId="8" xfId="11" quotePrefix="1" applyNumberFormat="1" applyFont="1" applyFill="1" applyBorder="1" applyAlignment="1">
      <alignment horizontal="center" vertical="center"/>
    </xf>
    <xf numFmtId="0" fontId="5" fillId="0" borderId="14" xfId="11" applyNumberFormat="1" applyFont="1" applyFill="1" applyBorder="1" applyAlignment="1">
      <alignment horizontal="center" vertical="center"/>
    </xf>
    <xf numFmtId="0" fontId="5" fillId="0" borderId="17" xfId="11" applyNumberFormat="1" applyFont="1" applyFill="1" applyBorder="1" applyAlignment="1">
      <alignment horizontal="center" vertical="center"/>
    </xf>
    <xf numFmtId="179" fontId="5" fillId="0" borderId="14" xfId="11" applyNumberFormat="1" applyFont="1" applyFill="1" applyBorder="1" applyAlignment="1">
      <alignment horizontal="center" vertical="center"/>
    </xf>
    <xf numFmtId="179" fontId="5" fillId="0" borderId="17" xfId="11" quotePrefix="1" applyNumberFormat="1" applyFont="1" applyFill="1" applyBorder="1" applyAlignment="1">
      <alignment horizontal="center" vertical="center"/>
    </xf>
    <xf numFmtId="0" fontId="0" fillId="0" borderId="14" xfId="11" applyNumberFormat="1" applyFont="1" applyFill="1" applyBorder="1" applyAlignment="1">
      <alignment horizontal="center" vertical="center"/>
    </xf>
    <xf numFmtId="0" fontId="0" fillId="0" borderId="17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horizontal="center" vertical="center"/>
    </xf>
    <xf numFmtId="0" fontId="0" fillId="0" borderId="8" xfId="11" quotePrefix="1" applyNumberFormat="1" applyFont="1" applyFill="1" applyBorder="1" applyAlignment="1">
      <alignment horizontal="center" vertical="center"/>
    </xf>
    <xf numFmtId="179" fontId="0" fillId="0" borderId="0" xfId="11" applyNumberFormat="1" applyFont="1" applyFill="1" applyBorder="1" applyAlignment="1">
      <alignment horizontal="center" vertical="center"/>
    </xf>
    <xf numFmtId="179" fontId="0" fillId="0" borderId="8" xfId="11" quotePrefix="1" applyNumberFormat="1" applyFont="1" applyFill="1" applyBorder="1" applyAlignment="1">
      <alignment horizontal="center" vertical="center"/>
    </xf>
    <xf numFmtId="179" fontId="0" fillId="0" borderId="8" xfId="11" applyNumberFormat="1" applyFont="1" applyFill="1" applyBorder="1" applyAlignment="1">
      <alignment horizontal="center" vertical="center"/>
    </xf>
    <xf numFmtId="179" fontId="0" fillId="0" borderId="25" xfId="11" applyNumberFormat="1" applyFont="1" applyFill="1" applyBorder="1" applyAlignment="1">
      <alignment horizontal="center" vertical="center"/>
    </xf>
    <xf numFmtId="179" fontId="0" fillId="0" borderId="6" xfId="11" quotePrefix="1" applyNumberFormat="1" applyFont="1" applyFill="1" applyBorder="1" applyAlignment="1">
      <alignment horizontal="center" vertical="center"/>
    </xf>
  </cellXfs>
  <cellStyles count="12">
    <cellStyle name="桁区切り 2" xfId="2"/>
    <cellStyle name="標準" xfId="0" builtinId="0"/>
    <cellStyle name="標準 10" xfId="10"/>
    <cellStyle name="標準 11" xfId="11"/>
    <cellStyle name="標準 2" xfId="1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GridLines="0" tabSelected="1" view="pageBreakPreview" zoomScaleNormal="100" zoomScaleSheetLayoutView="100" workbookViewId="0">
      <selection activeCell="P1" sqref="P1"/>
    </sheetView>
  </sheetViews>
  <sheetFormatPr defaultColWidth="7.5546875" defaultRowHeight="17.25" customHeight="1"/>
  <cols>
    <col min="1" max="1" width="15.6640625" style="1" customWidth="1"/>
    <col min="2" max="15" width="6" style="1" customWidth="1"/>
    <col min="16" max="253" width="7.5546875" style="1" customWidth="1"/>
    <col min="254" max="16384" width="7.5546875" style="1"/>
  </cols>
  <sheetData>
    <row r="1" spans="1:16" ht="18" customHeight="1">
      <c r="A1" s="10" t="s">
        <v>50</v>
      </c>
    </row>
    <row r="2" spans="1:16" ht="18" customHeight="1" thickBot="1">
      <c r="O2" s="12" t="s">
        <v>49</v>
      </c>
    </row>
    <row r="3" spans="1:16" ht="18" customHeight="1">
      <c r="A3" s="439" t="s">
        <v>48</v>
      </c>
      <c r="B3" s="441" t="s">
        <v>47</v>
      </c>
      <c r="C3" s="417"/>
      <c r="D3" s="417"/>
      <c r="E3" s="417" t="s">
        <v>46</v>
      </c>
      <c r="F3" s="417"/>
      <c r="G3" s="417"/>
      <c r="H3" s="417"/>
      <c r="I3" s="417" t="s">
        <v>45</v>
      </c>
      <c r="J3" s="417"/>
      <c r="K3" s="417"/>
      <c r="L3" s="417"/>
      <c r="M3" s="417" t="s">
        <v>44</v>
      </c>
      <c r="N3" s="417"/>
      <c r="O3" s="446"/>
    </row>
    <row r="4" spans="1:16" ht="60" customHeight="1" thickBot="1">
      <c r="A4" s="440"/>
      <c r="B4" s="27" t="s">
        <v>43</v>
      </c>
      <c r="C4" s="25" t="s">
        <v>42</v>
      </c>
      <c r="D4" s="26" t="s">
        <v>37</v>
      </c>
      <c r="E4" s="25" t="s">
        <v>39</v>
      </c>
      <c r="F4" s="25" t="s">
        <v>40</v>
      </c>
      <c r="G4" s="25" t="s">
        <v>41</v>
      </c>
      <c r="H4" s="26" t="s">
        <v>37</v>
      </c>
      <c r="I4" s="25" t="s">
        <v>39</v>
      </c>
      <c r="J4" s="25" t="s">
        <v>40</v>
      </c>
      <c r="K4" s="25" t="s">
        <v>38</v>
      </c>
      <c r="L4" s="26" t="s">
        <v>37</v>
      </c>
      <c r="M4" s="25" t="s">
        <v>39</v>
      </c>
      <c r="N4" s="25" t="s">
        <v>38</v>
      </c>
      <c r="O4" s="24" t="s">
        <v>37</v>
      </c>
    </row>
    <row r="5" spans="1:16" ht="18" customHeight="1">
      <c r="A5" s="23" t="s">
        <v>374</v>
      </c>
      <c r="B5" s="20">
        <v>12</v>
      </c>
      <c r="C5" s="19">
        <v>596</v>
      </c>
      <c r="D5" s="18">
        <v>58</v>
      </c>
      <c r="E5" s="18">
        <v>13</v>
      </c>
      <c r="F5" s="18">
        <v>130</v>
      </c>
      <c r="G5" s="19">
        <v>2890</v>
      </c>
      <c r="H5" s="18">
        <v>206</v>
      </c>
      <c r="I5" s="18">
        <v>7</v>
      </c>
      <c r="J5" s="18">
        <v>63</v>
      </c>
      <c r="K5" s="19">
        <v>1546</v>
      </c>
      <c r="L5" s="18">
        <v>138</v>
      </c>
      <c r="M5" s="18">
        <v>4</v>
      </c>
      <c r="N5" s="19">
        <v>2161</v>
      </c>
      <c r="O5" s="18">
        <v>181</v>
      </c>
    </row>
    <row r="6" spans="1:16" ht="18" customHeight="1">
      <c r="A6" s="21" t="s">
        <v>36</v>
      </c>
      <c r="B6" s="20">
        <v>12</v>
      </c>
      <c r="C6" s="19">
        <v>585</v>
      </c>
      <c r="D6" s="18">
        <v>59</v>
      </c>
      <c r="E6" s="18">
        <v>13</v>
      </c>
      <c r="F6" s="18">
        <v>125</v>
      </c>
      <c r="G6" s="19">
        <v>2821</v>
      </c>
      <c r="H6" s="18">
        <v>198</v>
      </c>
      <c r="I6" s="18">
        <v>7</v>
      </c>
      <c r="J6" s="18">
        <v>61</v>
      </c>
      <c r="K6" s="19">
        <v>1533</v>
      </c>
      <c r="L6" s="18">
        <v>136</v>
      </c>
      <c r="M6" s="18">
        <v>4</v>
      </c>
      <c r="N6" s="19">
        <v>2158</v>
      </c>
      <c r="O6" s="18">
        <v>181</v>
      </c>
    </row>
    <row r="7" spans="1:16" ht="18" customHeight="1">
      <c r="A7" s="21" t="s">
        <v>35</v>
      </c>
      <c r="B7" s="20">
        <v>10</v>
      </c>
      <c r="C7" s="19">
        <v>407</v>
      </c>
      <c r="D7" s="18">
        <v>50</v>
      </c>
      <c r="E7" s="18">
        <v>13</v>
      </c>
      <c r="F7" s="18">
        <v>128</v>
      </c>
      <c r="G7" s="19">
        <v>2784</v>
      </c>
      <c r="H7" s="18">
        <v>209</v>
      </c>
      <c r="I7" s="18">
        <v>7</v>
      </c>
      <c r="J7" s="18">
        <v>59</v>
      </c>
      <c r="K7" s="19">
        <v>1524</v>
      </c>
      <c r="L7" s="18">
        <v>133</v>
      </c>
      <c r="M7" s="18">
        <v>4</v>
      </c>
      <c r="N7" s="19">
        <v>2111</v>
      </c>
      <c r="O7" s="18">
        <v>182</v>
      </c>
    </row>
    <row r="8" spans="1:16" ht="18" customHeight="1">
      <c r="A8" s="21" t="s">
        <v>34</v>
      </c>
      <c r="B8" s="20">
        <v>8</v>
      </c>
      <c r="C8" s="19">
        <v>272</v>
      </c>
      <c r="D8" s="18">
        <v>47</v>
      </c>
      <c r="E8" s="18">
        <v>12</v>
      </c>
      <c r="F8" s="18">
        <v>129</v>
      </c>
      <c r="G8" s="19">
        <v>2745</v>
      </c>
      <c r="H8" s="18">
        <v>207</v>
      </c>
      <c r="I8" s="18">
        <v>6</v>
      </c>
      <c r="J8" s="18">
        <v>56</v>
      </c>
      <c r="K8" s="19">
        <v>1501</v>
      </c>
      <c r="L8" s="18">
        <v>127</v>
      </c>
      <c r="M8" s="18">
        <v>4</v>
      </c>
      <c r="N8" s="19">
        <v>2144</v>
      </c>
      <c r="O8" s="18">
        <v>179</v>
      </c>
    </row>
    <row r="9" spans="1:16" ht="18" customHeight="1">
      <c r="A9" s="21" t="s">
        <v>33</v>
      </c>
      <c r="B9" s="20">
        <v>8</v>
      </c>
      <c r="C9" s="19">
        <v>242</v>
      </c>
      <c r="D9" s="18">
        <v>35</v>
      </c>
      <c r="E9" s="18">
        <v>12</v>
      </c>
      <c r="F9" s="18">
        <v>129</v>
      </c>
      <c r="G9" s="19">
        <v>2695</v>
      </c>
      <c r="H9" s="18">
        <v>205</v>
      </c>
      <c r="I9" s="18">
        <v>6</v>
      </c>
      <c r="J9" s="18">
        <v>55</v>
      </c>
      <c r="K9" s="19">
        <v>1470</v>
      </c>
      <c r="L9" s="18">
        <v>127</v>
      </c>
      <c r="M9" s="18">
        <v>4</v>
      </c>
      <c r="N9" s="19">
        <v>2122</v>
      </c>
      <c r="O9" s="18">
        <v>178</v>
      </c>
    </row>
    <row r="10" spans="1:16" ht="18" customHeight="1">
      <c r="A10" s="21" t="s">
        <v>32</v>
      </c>
      <c r="B10" s="20">
        <v>7</v>
      </c>
      <c r="C10" s="19">
        <v>225</v>
      </c>
      <c r="D10" s="18">
        <v>34</v>
      </c>
      <c r="E10" s="18">
        <v>12</v>
      </c>
      <c r="F10" s="18">
        <v>128</v>
      </c>
      <c r="G10" s="19">
        <v>2659</v>
      </c>
      <c r="H10" s="18">
        <v>202</v>
      </c>
      <c r="I10" s="18">
        <v>6</v>
      </c>
      <c r="J10" s="18">
        <v>55</v>
      </c>
      <c r="K10" s="19">
        <v>1436</v>
      </c>
      <c r="L10" s="18">
        <v>122</v>
      </c>
      <c r="M10" s="18">
        <v>4</v>
      </c>
      <c r="N10" s="19">
        <v>2107</v>
      </c>
      <c r="O10" s="18">
        <v>177</v>
      </c>
    </row>
    <row r="11" spans="1:16" ht="18" customHeight="1">
      <c r="A11" s="21" t="s">
        <v>31</v>
      </c>
      <c r="B11" s="20">
        <v>6</v>
      </c>
      <c r="C11" s="19">
        <v>168</v>
      </c>
      <c r="D11" s="18">
        <v>28</v>
      </c>
      <c r="E11" s="18">
        <v>12</v>
      </c>
      <c r="F11" s="18">
        <v>126</v>
      </c>
      <c r="G11" s="19">
        <v>2596</v>
      </c>
      <c r="H11" s="18">
        <v>200</v>
      </c>
      <c r="I11" s="18">
        <v>6</v>
      </c>
      <c r="J11" s="18">
        <v>55</v>
      </c>
      <c r="K11" s="19">
        <v>1437</v>
      </c>
      <c r="L11" s="18">
        <v>123</v>
      </c>
      <c r="M11" s="18">
        <v>4</v>
      </c>
      <c r="N11" s="19">
        <v>1993</v>
      </c>
      <c r="O11" s="18">
        <v>185</v>
      </c>
    </row>
    <row r="12" spans="1:16" ht="18" customHeight="1">
      <c r="A12" s="22" t="s">
        <v>30</v>
      </c>
      <c r="B12" s="20">
        <v>5</v>
      </c>
      <c r="C12" s="19">
        <v>133</v>
      </c>
      <c r="D12" s="18">
        <v>18</v>
      </c>
      <c r="E12" s="18">
        <v>11</v>
      </c>
      <c r="F12" s="18">
        <v>126</v>
      </c>
      <c r="G12" s="19">
        <v>2535</v>
      </c>
      <c r="H12" s="18">
        <v>193</v>
      </c>
      <c r="I12" s="18">
        <v>6</v>
      </c>
      <c r="J12" s="18">
        <v>52</v>
      </c>
      <c r="K12" s="19">
        <v>1414</v>
      </c>
      <c r="L12" s="18">
        <v>113</v>
      </c>
      <c r="M12" s="18">
        <v>4</v>
      </c>
      <c r="N12" s="19">
        <v>1898</v>
      </c>
      <c r="O12" s="18">
        <v>180</v>
      </c>
      <c r="P12" s="2"/>
    </row>
    <row r="13" spans="1:16" ht="18" customHeight="1">
      <c r="A13" s="21" t="s">
        <v>375</v>
      </c>
      <c r="B13" s="20">
        <v>5</v>
      </c>
      <c r="C13" s="19">
        <v>122</v>
      </c>
      <c r="D13" s="18">
        <v>16</v>
      </c>
      <c r="E13" s="18">
        <v>11</v>
      </c>
      <c r="F13" s="18">
        <v>124</v>
      </c>
      <c r="G13" s="19">
        <v>2494</v>
      </c>
      <c r="H13" s="18">
        <v>194</v>
      </c>
      <c r="I13" s="18">
        <v>6</v>
      </c>
      <c r="J13" s="18">
        <v>51</v>
      </c>
      <c r="K13" s="19">
        <v>1413</v>
      </c>
      <c r="L13" s="18">
        <v>112</v>
      </c>
      <c r="M13" s="18">
        <v>4</v>
      </c>
      <c r="N13" s="19">
        <v>1860</v>
      </c>
      <c r="O13" s="18">
        <v>179</v>
      </c>
      <c r="P13" s="2"/>
    </row>
    <row r="14" spans="1:16" ht="18" customHeight="1" thickBot="1">
      <c r="A14" s="364" t="s">
        <v>376</v>
      </c>
      <c r="B14" s="365">
        <v>3</v>
      </c>
      <c r="C14" s="366">
        <v>99</v>
      </c>
      <c r="D14" s="367">
        <v>14</v>
      </c>
      <c r="E14" s="367">
        <v>10</v>
      </c>
      <c r="F14" s="367">
        <v>117</v>
      </c>
      <c r="G14" s="366">
        <v>2382</v>
      </c>
      <c r="H14" s="367">
        <v>198</v>
      </c>
      <c r="I14" s="367">
        <v>4</v>
      </c>
      <c r="J14" s="367">
        <v>51</v>
      </c>
      <c r="K14" s="366">
        <v>1353</v>
      </c>
      <c r="L14" s="367">
        <v>116</v>
      </c>
      <c r="M14" s="367">
        <v>4</v>
      </c>
      <c r="N14" s="382">
        <v>1898</v>
      </c>
      <c r="O14" s="367">
        <v>182</v>
      </c>
      <c r="P14" s="2"/>
    </row>
    <row r="15" spans="1:16" ht="18" customHeight="1">
      <c r="A15" s="399" t="s">
        <v>29</v>
      </c>
      <c r="B15" s="6"/>
      <c r="C15" s="6"/>
      <c r="D15" s="6"/>
      <c r="E15" s="6"/>
      <c r="F15" s="6"/>
      <c r="G15" s="6"/>
      <c r="H15" s="6"/>
      <c r="I15" s="6"/>
      <c r="J15" s="17"/>
      <c r="K15" s="17"/>
      <c r="L15" s="16"/>
      <c r="M15" s="16"/>
      <c r="N15" s="15"/>
      <c r="O15" s="15"/>
    </row>
    <row r="16" spans="1:16" ht="18" customHeight="1">
      <c r="A16" s="400" t="s">
        <v>28</v>
      </c>
      <c r="O16" s="12"/>
    </row>
    <row r="17" spans="1:15" ht="18" customHeight="1">
      <c r="A17" s="400" t="s">
        <v>399</v>
      </c>
      <c r="B17" s="316"/>
      <c r="C17" s="316"/>
      <c r="D17" s="316"/>
      <c r="E17" s="316"/>
      <c r="F17" s="316"/>
      <c r="G17" s="316"/>
      <c r="H17" s="316"/>
      <c r="I17" s="316"/>
      <c r="J17" s="316"/>
      <c r="O17" s="12"/>
    </row>
    <row r="18" spans="1:15" ht="18" customHeight="1">
      <c r="A18" s="400" t="s">
        <v>27</v>
      </c>
      <c r="K18" s="408"/>
      <c r="L18" s="408"/>
      <c r="M18" s="408"/>
      <c r="N18" s="408"/>
      <c r="O18" s="408"/>
    </row>
    <row r="19" spans="1:15" ht="18" customHeight="1">
      <c r="A19" s="400" t="s">
        <v>26</v>
      </c>
      <c r="K19" s="408"/>
      <c r="L19" s="408"/>
      <c r="M19" s="408"/>
      <c r="N19" s="408"/>
      <c r="O19" s="408"/>
    </row>
    <row r="20" spans="1:15" ht="18" customHeight="1">
      <c r="A20" s="400" t="s">
        <v>25</v>
      </c>
      <c r="K20" s="14"/>
      <c r="L20" s="14"/>
      <c r="M20" s="14"/>
      <c r="N20" s="14"/>
      <c r="O20" s="14"/>
    </row>
    <row r="21" spans="1:15" ht="18" customHeight="1">
      <c r="A21" s="400" t="s">
        <v>24</v>
      </c>
      <c r="K21" s="14"/>
      <c r="L21" s="14"/>
      <c r="M21" s="14"/>
      <c r="N21" s="14"/>
      <c r="O21" s="14"/>
    </row>
    <row r="22" spans="1:15" ht="18" customHeight="1">
      <c r="A22" s="400" t="s">
        <v>23</v>
      </c>
      <c r="K22" s="14"/>
      <c r="L22" s="14"/>
      <c r="M22" s="14"/>
      <c r="N22" s="14"/>
      <c r="O22" s="14"/>
    </row>
    <row r="23" spans="1:15" ht="18" customHeight="1">
      <c r="A23" s="400" t="s">
        <v>398</v>
      </c>
      <c r="B23" s="315"/>
      <c r="C23" s="315"/>
      <c r="D23" s="315"/>
      <c r="E23" s="315"/>
      <c r="F23" s="315"/>
      <c r="G23" s="315"/>
      <c r="H23" s="315"/>
      <c r="I23" s="315"/>
      <c r="K23" s="314"/>
      <c r="L23" s="314"/>
      <c r="M23" s="314"/>
      <c r="N23" s="314"/>
      <c r="O23" s="314"/>
    </row>
    <row r="24" spans="1:15" ht="18" customHeight="1">
      <c r="A24" s="400" t="s">
        <v>22</v>
      </c>
      <c r="K24" s="14"/>
      <c r="L24" s="14"/>
      <c r="M24" s="14"/>
      <c r="N24" s="14"/>
      <c r="O24" s="14"/>
    </row>
    <row r="25" spans="1:15" ht="18" customHeight="1">
      <c r="A25" s="400" t="s">
        <v>21</v>
      </c>
      <c r="K25" s="14"/>
      <c r="L25" s="14"/>
      <c r="M25" s="14"/>
      <c r="N25" s="14"/>
      <c r="O25" s="14"/>
    </row>
    <row r="26" spans="1:15" ht="18" customHeight="1">
      <c r="A26" s="400" t="s">
        <v>400</v>
      </c>
      <c r="B26" s="316"/>
      <c r="C26" s="316"/>
      <c r="D26" s="316"/>
      <c r="E26" s="316"/>
      <c r="F26" s="316"/>
      <c r="G26" s="316"/>
      <c r="H26" s="316"/>
      <c r="I26" s="316"/>
      <c r="K26" s="14"/>
      <c r="L26" s="14"/>
      <c r="M26" s="14"/>
      <c r="N26" s="14"/>
      <c r="O26" s="14"/>
    </row>
    <row r="27" spans="1:15" ht="17.25" customHeight="1">
      <c r="A27" s="400" t="s">
        <v>401</v>
      </c>
      <c r="B27" s="316"/>
      <c r="C27" s="316"/>
      <c r="D27" s="316"/>
      <c r="E27" s="316"/>
      <c r="F27" s="316"/>
      <c r="G27" s="316"/>
      <c r="H27" s="316"/>
      <c r="I27" s="316"/>
    </row>
    <row r="28" spans="1:15" ht="18" customHeight="1">
      <c r="A28" s="400" t="s">
        <v>20</v>
      </c>
      <c r="K28" s="14"/>
      <c r="L28" s="14"/>
      <c r="M28" s="14"/>
      <c r="N28" s="14"/>
      <c r="O28" s="14"/>
    </row>
    <row r="29" spans="1:15" ht="18" customHeight="1">
      <c r="A29" s="400" t="s">
        <v>396</v>
      </c>
      <c r="B29" s="316"/>
      <c r="C29" s="316"/>
      <c r="D29" s="316"/>
      <c r="E29" s="316"/>
      <c r="F29" s="316"/>
      <c r="K29" s="318"/>
      <c r="L29" s="318"/>
      <c r="M29" s="318"/>
      <c r="N29" s="318"/>
      <c r="O29" s="318"/>
    </row>
    <row r="30" spans="1:15" ht="18" customHeight="1">
      <c r="A30" s="13" t="s">
        <v>19</v>
      </c>
      <c r="O30" s="12"/>
    </row>
    <row r="31" spans="1:15" ht="18" customHeight="1">
      <c r="A31" s="11" t="s">
        <v>18</v>
      </c>
    </row>
    <row r="32" spans="1:15" ht="18" customHeight="1"/>
    <row r="33" spans="1:16" ht="18" customHeight="1">
      <c r="A33" s="10" t="s">
        <v>17</v>
      </c>
    </row>
    <row r="34" spans="1:16" ht="18" customHeight="1" thickBot="1">
      <c r="O34" s="325" t="s">
        <v>377</v>
      </c>
    </row>
    <row r="35" spans="1:16" ht="18" customHeight="1">
      <c r="A35" s="439" t="s">
        <v>16</v>
      </c>
      <c r="B35" s="441" t="s">
        <v>15</v>
      </c>
      <c r="C35" s="417"/>
      <c r="D35" s="417"/>
      <c r="E35" s="417"/>
      <c r="F35" s="417"/>
      <c r="G35" s="417"/>
      <c r="H35" s="442" t="s">
        <v>14</v>
      </c>
      <c r="I35" s="417"/>
      <c r="J35" s="417" t="s">
        <v>13</v>
      </c>
      <c r="K35" s="417"/>
      <c r="L35" s="417"/>
      <c r="M35" s="417"/>
      <c r="N35" s="413" t="s">
        <v>12</v>
      </c>
      <c r="O35" s="414"/>
    </row>
    <row r="36" spans="1:16" ht="18" customHeight="1" thickBot="1">
      <c r="A36" s="440"/>
      <c r="B36" s="443" t="s">
        <v>11</v>
      </c>
      <c r="C36" s="444"/>
      <c r="D36" s="445" t="s">
        <v>10</v>
      </c>
      <c r="E36" s="444"/>
      <c r="F36" s="445" t="s">
        <v>9</v>
      </c>
      <c r="G36" s="444"/>
      <c r="H36" s="420"/>
      <c r="I36" s="420"/>
      <c r="J36" s="420" t="s">
        <v>8</v>
      </c>
      <c r="K36" s="420"/>
      <c r="L36" s="415" t="s">
        <v>7</v>
      </c>
      <c r="M36" s="415"/>
      <c r="N36" s="415"/>
      <c r="O36" s="416"/>
      <c r="P36" s="2"/>
    </row>
    <row r="37" spans="1:16" ht="18" customHeight="1">
      <c r="A37" s="9" t="s">
        <v>6</v>
      </c>
      <c r="B37" s="447">
        <f>B39+B43</f>
        <v>99</v>
      </c>
      <c r="C37" s="448"/>
      <c r="D37" s="452">
        <f>D39+D43</f>
        <v>48</v>
      </c>
      <c r="E37" s="452"/>
      <c r="F37" s="452">
        <f>F39+F43</f>
        <v>51</v>
      </c>
      <c r="G37" s="452"/>
      <c r="H37" s="452">
        <f>H39+H43</f>
        <v>14</v>
      </c>
      <c r="I37" s="452"/>
      <c r="J37" s="451">
        <f>J39+J43</f>
        <v>3139</v>
      </c>
      <c r="K37" s="451"/>
      <c r="L37" s="419">
        <f>L39+L43</f>
        <v>152.7166666666667</v>
      </c>
      <c r="M37" s="419"/>
      <c r="N37" s="418">
        <f>N39+N43</f>
        <v>19.600000000000001</v>
      </c>
      <c r="O37" s="418"/>
      <c r="P37" s="2"/>
    </row>
    <row r="38" spans="1:16" ht="18" customHeight="1">
      <c r="A38" s="8"/>
      <c r="B38" s="321"/>
      <c r="C38" s="322"/>
      <c r="D38" s="322"/>
      <c r="E38" s="322"/>
      <c r="F38" s="322"/>
      <c r="G38" s="322"/>
      <c r="H38" s="322"/>
      <c r="I38" s="322"/>
      <c r="J38" s="320"/>
      <c r="K38" s="320"/>
      <c r="L38" s="319"/>
      <c r="M38" s="319"/>
      <c r="N38" s="393"/>
      <c r="O38" s="393"/>
    </row>
    <row r="39" spans="1:16" ht="18" customHeight="1">
      <c r="A39" s="4" t="s">
        <v>5</v>
      </c>
      <c r="B39" s="449">
        <f>SUM(D39:G39)</f>
        <v>30</v>
      </c>
      <c r="C39" s="450"/>
      <c r="D39" s="438">
        <f>SUM(D40:E41)</f>
        <v>13</v>
      </c>
      <c r="E39" s="450"/>
      <c r="F39" s="438">
        <f>SUM(F40:G41)</f>
        <v>17</v>
      </c>
      <c r="G39" s="450"/>
      <c r="H39" s="438">
        <f>SUM(H40:I41)</f>
        <v>9</v>
      </c>
      <c r="I39" s="435"/>
      <c r="J39" s="421">
        <f>SUM(J40:K41)</f>
        <v>2043</v>
      </c>
      <c r="K39" s="421"/>
      <c r="L39" s="409">
        <f>SUM(L40:M41)</f>
        <v>136.91666666666669</v>
      </c>
      <c r="M39" s="409"/>
      <c r="N39" s="423">
        <f>SUM(N40:O41)</f>
        <v>6.6</v>
      </c>
      <c r="O39" s="424"/>
    </row>
    <row r="40" spans="1:16" ht="18" customHeight="1">
      <c r="A40" s="7" t="s">
        <v>4</v>
      </c>
      <c r="B40" s="436">
        <f>SUM(D40:G40)</f>
        <v>18</v>
      </c>
      <c r="C40" s="437"/>
      <c r="D40" s="431">
        <v>6</v>
      </c>
      <c r="E40" s="431"/>
      <c r="F40" s="431">
        <v>12</v>
      </c>
      <c r="G40" s="431"/>
      <c r="H40" s="431">
        <v>5</v>
      </c>
      <c r="I40" s="431"/>
      <c r="J40" s="422">
        <v>1200</v>
      </c>
      <c r="K40" s="422"/>
      <c r="L40" s="410">
        <f>J40/B40</f>
        <v>66.666666666666671</v>
      </c>
      <c r="M40" s="410"/>
      <c r="N40" s="411">
        <f>B40/H40</f>
        <v>3.6</v>
      </c>
      <c r="O40" s="412"/>
    </row>
    <row r="41" spans="1:16" ht="18" customHeight="1">
      <c r="A41" s="7" t="s">
        <v>3</v>
      </c>
      <c r="B41" s="436">
        <f t="shared" ref="B41" si="0">SUM(D41:G41)</f>
        <v>12</v>
      </c>
      <c r="C41" s="437"/>
      <c r="D41" s="431">
        <v>7</v>
      </c>
      <c r="E41" s="431"/>
      <c r="F41" s="431">
        <v>5</v>
      </c>
      <c r="G41" s="431"/>
      <c r="H41" s="431">
        <v>4</v>
      </c>
      <c r="I41" s="431"/>
      <c r="J41" s="422">
        <v>843</v>
      </c>
      <c r="K41" s="422"/>
      <c r="L41" s="410">
        <f>J41/B41</f>
        <v>70.25</v>
      </c>
      <c r="M41" s="410"/>
      <c r="N41" s="411">
        <f>B41/H41</f>
        <v>3</v>
      </c>
      <c r="O41" s="412"/>
    </row>
    <row r="42" spans="1:16" ht="18" customHeight="1">
      <c r="A42" s="7"/>
      <c r="B42" s="295"/>
      <c r="C42" s="317"/>
      <c r="D42" s="294"/>
      <c r="E42" s="294"/>
      <c r="F42" s="294"/>
      <c r="G42" s="294"/>
      <c r="H42" s="294"/>
      <c r="I42" s="294"/>
      <c r="J42" s="5"/>
      <c r="K42" s="297"/>
      <c r="L42" s="410"/>
      <c r="M42" s="410"/>
      <c r="N42" s="411"/>
      <c r="O42" s="412"/>
    </row>
    <row r="43" spans="1:16" ht="18" customHeight="1">
      <c r="A43" s="4" t="s">
        <v>2</v>
      </c>
      <c r="B43" s="434">
        <f>B44</f>
        <v>69</v>
      </c>
      <c r="C43" s="435"/>
      <c r="D43" s="435">
        <f t="shared" ref="D43" si="1">D44</f>
        <v>35</v>
      </c>
      <c r="E43" s="435"/>
      <c r="F43" s="435">
        <f t="shared" ref="F43" si="2">F44</f>
        <v>34</v>
      </c>
      <c r="G43" s="435"/>
      <c r="H43" s="435">
        <f t="shared" ref="H43" si="3">H44</f>
        <v>5</v>
      </c>
      <c r="I43" s="435"/>
      <c r="J43" s="421">
        <f t="shared" ref="J43" si="4">J44</f>
        <v>1096</v>
      </c>
      <c r="K43" s="421"/>
      <c r="L43" s="409">
        <f t="shared" ref="L43" si="5">L44</f>
        <v>15.8</v>
      </c>
      <c r="M43" s="409"/>
      <c r="N43" s="424">
        <f t="shared" ref="N43" si="6">N44</f>
        <v>13</v>
      </c>
      <c r="O43" s="424"/>
    </row>
    <row r="44" spans="1:16" ht="18" customHeight="1" thickBot="1">
      <c r="A44" s="3" t="s">
        <v>1</v>
      </c>
      <c r="B44" s="432">
        <f>SUM(D44:G44)</f>
        <v>69</v>
      </c>
      <c r="C44" s="433"/>
      <c r="D44" s="432">
        <v>35</v>
      </c>
      <c r="E44" s="433"/>
      <c r="F44" s="432">
        <v>34</v>
      </c>
      <c r="G44" s="433"/>
      <c r="H44" s="432">
        <v>5</v>
      </c>
      <c r="I44" s="433"/>
      <c r="J44" s="425">
        <v>1096</v>
      </c>
      <c r="K44" s="426"/>
      <c r="L44" s="427">
        <v>15.8</v>
      </c>
      <c r="M44" s="428"/>
      <c r="N44" s="429">
        <v>13</v>
      </c>
      <c r="O44" s="430"/>
    </row>
    <row r="45" spans="1:16" ht="17.25" customHeight="1">
      <c r="A45" s="2" t="s">
        <v>0</v>
      </c>
    </row>
  </sheetData>
  <mergeCells count="61">
    <mergeCell ref="B40:C40"/>
    <mergeCell ref="F40:G40"/>
    <mergeCell ref="H40:I40"/>
    <mergeCell ref="M3:O3"/>
    <mergeCell ref="I3:L3"/>
    <mergeCell ref="D40:E40"/>
    <mergeCell ref="B37:C37"/>
    <mergeCell ref="B39:C39"/>
    <mergeCell ref="B3:D3"/>
    <mergeCell ref="E3:H3"/>
    <mergeCell ref="J37:K37"/>
    <mergeCell ref="D37:E37"/>
    <mergeCell ref="F37:G37"/>
    <mergeCell ref="H37:I37"/>
    <mergeCell ref="D39:E39"/>
    <mergeCell ref="F39:G39"/>
    <mergeCell ref="H39:I39"/>
    <mergeCell ref="A3:A4"/>
    <mergeCell ref="B35:G35"/>
    <mergeCell ref="H35:I36"/>
    <mergeCell ref="A35:A36"/>
    <mergeCell ref="B36:C36"/>
    <mergeCell ref="D36:E36"/>
    <mergeCell ref="F36:G36"/>
    <mergeCell ref="F41:G41"/>
    <mergeCell ref="H41:I41"/>
    <mergeCell ref="B44:C44"/>
    <mergeCell ref="D41:E41"/>
    <mergeCell ref="B43:C43"/>
    <mergeCell ref="B41:C41"/>
    <mergeCell ref="F43:G43"/>
    <mergeCell ref="F44:G44"/>
    <mergeCell ref="H43:I43"/>
    <mergeCell ref="H44:I44"/>
    <mergeCell ref="D43:E43"/>
    <mergeCell ref="D44:E44"/>
    <mergeCell ref="N39:O39"/>
    <mergeCell ref="L42:M42"/>
    <mergeCell ref="N42:O42"/>
    <mergeCell ref="J44:K44"/>
    <mergeCell ref="L43:M43"/>
    <mergeCell ref="J43:K43"/>
    <mergeCell ref="L44:M44"/>
    <mergeCell ref="N44:O44"/>
    <mergeCell ref="N43:O43"/>
    <mergeCell ref="K18:O18"/>
    <mergeCell ref="K19:O19"/>
    <mergeCell ref="L39:M39"/>
    <mergeCell ref="L40:M40"/>
    <mergeCell ref="L41:M41"/>
    <mergeCell ref="N40:O40"/>
    <mergeCell ref="N41:O41"/>
    <mergeCell ref="N35:O36"/>
    <mergeCell ref="J35:M35"/>
    <mergeCell ref="N37:O37"/>
    <mergeCell ref="L37:M37"/>
    <mergeCell ref="J36:K36"/>
    <mergeCell ref="L36:M36"/>
    <mergeCell ref="J39:K39"/>
    <mergeCell ref="J40:K40"/>
    <mergeCell ref="J41:K41"/>
  </mergeCells>
  <phoneticPr fontId="3"/>
  <printOptions horizontalCentered="1"/>
  <pageMargins left="0.78740157480314965" right="0.39370078740157483" top="0.78740157480314965" bottom="0.39370078740157483" header="0.39370078740157483" footer="0.39370078740157483"/>
  <pageSetup paperSize="9" scale="96" orientation="portrait" r:id="rId1"/>
  <headerFooter alignWithMargins="0">
    <oddHeader>&amp;L&amp;"ＭＳ ゴシック,斜体"&amp;9 98  教育・文化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view="pageBreakPreview" zoomScaleNormal="110" zoomScaleSheetLayoutView="100" workbookViewId="0">
      <selection activeCell="I1" sqref="I1"/>
    </sheetView>
  </sheetViews>
  <sheetFormatPr defaultColWidth="6" defaultRowHeight="21" customHeight="1"/>
  <cols>
    <col min="1" max="1" width="5.109375" style="251" customWidth="1"/>
    <col min="2" max="8" width="13.33203125" style="251" customWidth="1"/>
    <col min="9" max="10" width="8" style="251" customWidth="1"/>
    <col min="11" max="11" width="6.6640625" style="251" customWidth="1"/>
    <col min="12" max="12" width="13" style="251" bestFit="1" customWidth="1"/>
    <col min="13" max="247" width="6.6640625" style="251" customWidth="1"/>
    <col min="248" max="16384" width="6" style="251"/>
  </cols>
  <sheetData>
    <row r="1" spans="1:8" ht="21" customHeight="1">
      <c r="A1" s="263" t="s">
        <v>343</v>
      </c>
    </row>
    <row r="2" spans="1:8" ht="17.25" customHeight="1" thickBot="1">
      <c r="G2" s="255"/>
      <c r="H2" s="352" t="s">
        <v>395</v>
      </c>
    </row>
    <row r="3" spans="1:8" ht="18.899999999999999" customHeight="1">
      <c r="A3" s="710" t="s">
        <v>340</v>
      </c>
      <c r="B3" s="711"/>
      <c r="C3" s="714" t="s">
        <v>339</v>
      </c>
      <c r="D3" s="714"/>
      <c r="E3" s="715" t="s">
        <v>338</v>
      </c>
      <c r="F3" s="716"/>
      <c r="G3" s="714" t="s">
        <v>337</v>
      </c>
      <c r="H3" s="717"/>
    </row>
    <row r="4" spans="1:8" ht="18.899999999999999" customHeight="1" thickBot="1">
      <c r="A4" s="712"/>
      <c r="B4" s="713"/>
      <c r="C4" s="261" t="s">
        <v>336</v>
      </c>
      <c r="D4" s="260" t="s">
        <v>335</v>
      </c>
      <c r="E4" s="262" t="s">
        <v>336</v>
      </c>
      <c r="F4" s="262" t="s">
        <v>335</v>
      </c>
      <c r="G4" s="261" t="s">
        <v>336</v>
      </c>
      <c r="H4" s="260" t="s">
        <v>335</v>
      </c>
    </row>
    <row r="5" spans="1:8" ht="15.9" customHeight="1">
      <c r="A5" s="720" t="s">
        <v>334</v>
      </c>
      <c r="B5" s="721"/>
      <c r="C5" s="259">
        <f t="shared" ref="C5:H5" si="0">SUM(C6:C20)</f>
        <v>125192</v>
      </c>
      <c r="D5" s="259">
        <f t="shared" si="0"/>
        <v>100</v>
      </c>
      <c r="E5" s="259">
        <f t="shared" si="0"/>
        <v>66855</v>
      </c>
      <c r="F5" s="259">
        <f t="shared" si="0"/>
        <v>100</v>
      </c>
      <c r="G5" s="259">
        <f t="shared" si="0"/>
        <v>192047</v>
      </c>
      <c r="H5" s="259">
        <f t="shared" si="0"/>
        <v>99.999999999999986</v>
      </c>
    </row>
    <row r="6" spans="1:8" ht="15.9" customHeight="1">
      <c r="A6" s="254">
        <v>0</v>
      </c>
      <c r="B6" s="258" t="s">
        <v>333</v>
      </c>
      <c r="C6" s="256">
        <v>6689</v>
      </c>
      <c r="D6" s="353">
        <v>5.3</v>
      </c>
      <c r="E6" s="256">
        <v>569</v>
      </c>
      <c r="F6" s="353">
        <v>0.9</v>
      </c>
      <c r="G6" s="256">
        <v>7258</v>
      </c>
      <c r="H6" s="353">
        <v>3.8</v>
      </c>
    </row>
    <row r="7" spans="1:8" ht="15.9" customHeight="1">
      <c r="A7" s="254">
        <v>1</v>
      </c>
      <c r="B7" s="258" t="s">
        <v>332</v>
      </c>
      <c r="C7" s="256">
        <v>3214</v>
      </c>
      <c r="D7" s="353">
        <v>2.6</v>
      </c>
      <c r="E7" s="256">
        <v>796</v>
      </c>
      <c r="F7" s="353">
        <v>1.2</v>
      </c>
      <c r="G7" s="256">
        <v>4010</v>
      </c>
      <c r="H7" s="353">
        <v>2.1</v>
      </c>
    </row>
    <row r="8" spans="1:8" ht="15.9" customHeight="1">
      <c r="A8" s="254">
        <v>2</v>
      </c>
      <c r="B8" s="258" t="s">
        <v>331</v>
      </c>
      <c r="C8" s="256">
        <v>7788</v>
      </c>
      <c r="D8" s="353">
        <v>6.2</v>
      </c>
      <c r="E8" s="256">
        <v>2686</v>
      </c>
      <c r="F8" s="353">
        <v>4</v>
      </c>
      <c r="G8" s="256">
        <v>10474</v>
      </c>
      <c r="H8" s="353">
        <v>5.5</v>
      </c>
    </row>
    <row r="9" spans="1:8" ht="15.9" customHeight="1">
      <c r="A9" s="254">
        <v>3</v>
      </c>
      <c r="B9" s="258" t="s">
        <v>330</v>
      </c>
      <c r="C9" s="256">
        <v>11691</v>
      </c>
      <c r="D9" s="353">
        <v>9.3000000000000007</v>
      </c>
      <c r="E9" s="256">
        <v>2819</v>
      </c>
      <c r="F9" s="353">
        <v>4.2</v>
      </c>
      <c r="G9" s="256">
        <v>14510</v>
      </c>
      <c r="H9" s="353">
        <v>7.6</v>
      </c>
    </row>
    <row r="10" spans="1:8" ht="15.9" customHeight="1">
      <c r="A10" s="254">
        <v>4</v>
      </c>
      <c r="B10" s="258" t="s">
        <v>329</v>
      </c>
      <c r="C10" s="256">
        <v>6066</v>
      </c>
      <c r="D10" s="353">
        <v>4.9000000000000004</v>
      </c>
      <c r="E10" s="256">
        <v>4067</v>
      </c>
      <c r="F10" s="353">
        <v>6.1</v>
      </c>
      <c r="G10" s="256">
        <v>10133</v>
      </c>
      <c r="H10" s="353">
        <v>5.3</v>
      </c>
    </row>
    <row r="11" spans="1:8" ht="15.9" customHeight="1">
      <c r="A11" s="254">
        <v>5</v>
      </c>
      <c r="B11" s="258" t="s">
        <v>328</v>
      </c>
      <c r="C11" s="256">
        <v>6293</v>
      </c>
      <c r="D11" s="353">
        <v>5</v>
      </c>
      <c r="E11" s="256">
        <v>1789</v>
      </c>
      <c r="F11" s="353">
        <v>2.7</v>
      </c>
      <c r="G11" s="256">
        <v>8082</v>
      </c>
      <c r="H11" s="353">
        <v>4.2</v>
      </c>
    </row>
    <row r="12" spans="1:8" ht="15.9" customHeight="1">
      <c r="A12" s="254">
        <v>6</v>
      </c>
      <c r="B12" s="258" t="s">
        <v>327</v>
      </c>
      <c r="C12" s="256">
        <v>2775</v>
      </c>
      <c r="D12" s="353">
        <v>2.2000000000000002</v>
      </c>
      <c r="E12" s="256">
        <v>977</v>
      </c>
      <c r="F12" s="353">
        <v>1.5</v>
      </c>
      <c r="G12" s="256">
        <v>3752</v>
      </c>
      <c r="H12" s="353">
        <v>1.9</v>
      </c>
    </row>
    <row r="13" spans="1:8" ht="15.9" customHeight="1">
      <c r="A13" s="254">
        <v>7</v>
      </c>
      <c r="B13" s="258" t="s">
        <v>326</v>
      </c>
      <c r="C13" s="256">
        <v>9743</v>
      </c>
      <c r="D13" s="353">
        <v>7.8</v>
      </c>
      <c r="E13" s="256">
        <v>2030</v>
      </c>
      <c r="F13" s="353">
        <v>3</v>
      </c>
      <c r="G13" s="256">
        <v>11773</v>
      </c>
      <c r="H13" s="353">
        <v>6.1</v>
      </c>
    </row>
    <row r="14" spans="1:8" ht="15.9" customHeight="1">
      <c r="A14" s="254">
        <v>8</v>
      </c>
      <c r="B14" s="258" t="s">
        <v>325</v>
      </c>
      <c r="C14" s="256">
        <v>1442</v>
      </c>
      <c r="D14" s="353">
        <v>1.2</v>
      </c>
      <c r="E14" s="256">
        <v>800</v>
      </c>
      <c r="F14" s="353">
        <v>1.2</v>
      </c>
      <c r="G14" s="256">
        <v>2242</v>
      </c>
      <c r="H14" s="353">
        <v>1.2</v>
      </c>
    </row>
    <row r="15" spans="1:8" ht="15.9" customHeight="1">
      <c r="A15" s="254">
        <v>9</v>
      </c>
      <c r="B15" s="258" t="s">
        <v>324</v>
      </c>
      <c r="C15" s="256">
        <v>19460</v>
      </c>
      <c r="D15" s="353">
        <v>15.5</v>
      </c>
      <c r="E15" s="256">
        <v>1562</v>
      </c>
      <c r="F15" s="353">
        <v>2.2999999999999998</v>
      </c>
      <c r="G15" s="256">
        <v>21022</v>
      </c>
      <c r="H15" s="353">
        <v>10.9</v>
      </c>
    </row>
    <row r="16" spans="1:8" ht="15.9" customHeight="1">
      <c r="A16" s="718" t="s">
        <v>323</v>
      </c>
      <c r="B16" s="719"/>
      <c r="C16" s="256">
        <v>31290</v>
      </c>
      <c r="D16" s="353">
        <v>25</v>
      </c>
      <c r="E16" s="256">
        <v>20557</v>
      </c>
      <c r="F16" s="353">
        <v>30.7</v>
      </c>
      <c r="G16" s="256">
        <v>51847</v>
      </c>
      <c r="H16" s="353">
        <v>27</v>
      </c>
    </row>
    <row r="17" spans="1:8" ht="15.9" customHeight="1">
      <c r="A17" s="718" t="s">
        <v>322</v>
      </c>
      <c r="B17" s="719"/>
      <c r="C17" s="256">
        <v>18741</v>
      </c>
      <c r="D17" s="353">
        <v>15</v>
      </c>
      <c r="E17" s="257" t="s">
        <v>404</v>
      </c>
      <c r="F17" s="353" t="s">
        <v>404</v>
      </c>
      <c r="G17" s="256">
        <v>18741</v>
      </c>
      <c r="H17" s="353">
        <v>9.8000000000000007</v>
      </c>
    </row>
    <row r="18" spans="1:8" ht="15.9" customHeight="1">
      <c r="A18" s="718" t="s">
        <v>321</v>
      </c>
      <c r="B18" s="719"/>
      <c r="C18" s="257" t="s">
        <v>404</v>
      </c>
      <c r="D18" s="257" t="s">
        <v>404</v>
      </c>
      <c r="E18" s="256">
        <v>677</v>
      </c>
      <c r="F18" s="353">
        <v>1</v>
      </c>
      <c r="G18" s="256">
        <v>677</v>
      </c>
      <c r="H18" s="353">
        <v>0.3</v>
      </c>
    </row>
    <row r="19" spans="1:8" ht="15.9" customHeight="1">
      <c r="A19" s="718" t="s">
        <v>320</v>
      </c>
      <c r="B19" s="719"/>
      <c r="C19" s="257" t="s">
        <v>404</v>
      </c>
      <c r="D19" s="257" t="s">
        <v>404</v>
      </c>
      <c r="E19" s="256">
        <v>2139</v>
      </c>
      <c r="F19" s="353">
        <v>3.2</v>
      </c>
      <c r="G19" s="256">
        <v>2139</v>
      </c>
      <c r="H19" s="353">
        <v>1.1000000000000001</v>
      </c>
    </row>
    <row r="20" spans="1:8" ht="15.9" customHeight="1" thickBot="1">
      <c r="A20" s="726" t="s">
        <v>319</v>
      </c>
      <c r="B20" s="727"/>
      <c r="C20" s="336" t="s">
        <v>404</v>
      </c>
      <c r="D20" s="336" t="s">
        <v>404</v>
      </c>
      <c r="E20" s="331">
        <v>25387</v>
      </c>
      <c r="F20" s="354">
        <v>38</v>
      </c>
      <c r="G20" s="331">
        <v>25387</v>
      </c>
      <c r="H20" s="354">
        <v>13.2</v>
      </c>
    </row>
    <row r="21" spans="1:8" ht="15.9" customHeight="1">
      <c r="A21" s="251" t="s">
        <v>342</v>
      </c>
      <c r="G21" s="254"/>
      <c r="H21" s="254"/>
    </row>
    <row r="22" spans="1:8" ht="15.9" customHeight="1">
      <c r="A22" s="251" t="s">
        <v>317</v>
      </c>
      <c r="G22" s="254"/>
      <c r="H22" s="254"/>
    </row>
    <row r="23" spans="1:8" ht="15.9" customHeight="1">
      <c r="G23" s="252"/>
      <c r="H23" s="252"/>
    </row>
    <row r="24" spans="1:8" ht="19.5" customHeight="1">
      <c r="A24" s="263" t="s">
        <v>341</v>
      </c>
      <c r="G24" s="252"/>
      <c r="H24" s="252"/>
    </row>
    <row r="25" spans="1:8" ht="19.5" customHeight="1" thickBot="1">
      <c r="G25" s="254"/>
      <c r="H25" s="355" t="s">
        <v>402</v>
      </c>
    </row>
    <row r="26" spans="1:8" ht="18.899999999999999" customHeight="1">
      <c r="A26" s="710" t="s">
        <v>340</v>
      </c>
      <c r="B26" s="711"/>
      <c r="C26" s="722" t="s">
        <v>339</v>
      </c>
      <c r="D26" s="715"/>
      <c r="E26" s="724" t="s">
        <v>338</v>
      </c>
      <c r="F26" s="725"/>
      <c r="G26" s="722" t="s">
        <v>337</v>
      </c>
      <c r="H26" s="723"/>
    </row>
    <row r="27" spans="1:8" ht="18.899999999999999" customHeight="1" thickBot="1">
      <c r="A27" s="712"/>
      <c r="B27" s="713"/>
      <c r="C27" s="261" t="s">
        <v>336</v>
      </c>
      <c r="D27" s="260" t="s">
        <v>335</v>
      </c>
      <c r="E27" s="262" t="s">
        <v>336</v>
      </c>
      <c r="F27" s="262" t="s">
        <v>335</v>
      </c>
      <c r="G27" s="261" t="s">
        <v>336</v>
      </c>
      <c r="H27" s="260" t="s">
        <v>335</v>
      </c>
    </row>
    <row r="28" spans="1:8" ht="15.9" customHeight="1">
      <c r="A28" s="720" t="s">
        <v>334</v>
      </c>
      <c r="B28" s="721"/>
      <c r="C28" s="259">
        <f t="shared" ref="C28:H28" si="1">SUM(C29:C43)</f>
        <v>141822</v>
      </c>
      <c r="D28" s="259">
        <f t="shared" si="1"/>
        <v>99.999999999999986</v>
      </c>
      <c r="E28" s="259">
        <f t="shared" si="1"/>
        <v>183760</v>
      </c>
      <c r="F28" s="259">
        <f t="shared" si="1"/>
        <v>100</v>
      </c>
      <c r="G28" s="259">
        <f t="shared" si="1"/>
        <v>325582</v>
      </c>
      <c r="H28" s="259">
        <f t="shared" si="1"/>
        <v>99.999999999999986</v>
      </c>
    </row>
    <row r="29" spans="1:8" ht="15.9" customHeight="1">
      <c r="A29" s="254">
        <v>0</v>
      </c>
      <c r="B29" s="258" t="s">
        <v>333</v>
      </c>
      <c r="C29" s="256">
        <v>1889</v>
      </c>
      <c r="D29" s="353">
        <v>1.3</v>
      </c>
      <c r="E29" s="256">
        <v>1044</v>
      </c>
      <c r="F29" s="353">
        <v>0.6</v>
      </c>
      <c r="G29" s="256">
        <v>2933</v>
      </c>
      <c r="H29" s="353">
        <v>0.9</v>
      </c>
    </row>
    <row r="30" spans="1:8" ht="15.9" customHeight="1">
      <c r="A30" s="254">
        <v>1</v>
      </c>
      <c r="B30" s="258" t="s">
        <v>332</v>
      </c>
      <c r="C30" s="256">
        <v>3902</v>
      </c>
      <c r="D30" s="353">
        <v>2.8</v>
      </c>
      <c r="E30" s="256">
        <v>2472</v>
      </c>
      <c r="F30" s="353">
        <v>1.3</v>
      </c>
      <c r="G30" s="257">
        <v>6374</v>
      </c>
      <c r="H30" s="353">
        <v>1.9</v>
      </c>
    </row>
    <row r="31" spans="1:8" ht="15.9" customHeight="1">
      <c r="A31" s="254">
        <v>2</v>
      </c>
      <c r="B31" s="258" t="s">
        <v>331</v>
      </c>
      <c r="C31" s="256">
        <v>8532</v>
      </c>
      <c r="D31" s="353">
        <v>6</v>
      </c>
      <c r="E31" s="256">
        <v>9434</v>
      </c>
      <c r="F31" s="353">
        <v>5.0999999999999996</v>
      </c>
      <c r="G31" s="257">
        <v>17966</v>
      </c>
      <c r="H31" s="353">
        <v>5.5</v>
      </c>
    </row>
    <row r="32" spans="1:8" ht="15.9" customHeight="1">
      <c r="A32" s="254">
        <v>3</v>
      </c>
      <c r="B32" s="258" t="s">
        <v>330</v>
      </c>
      <c r="C32" s="256">
        <v>11412</v>
      </c>
      <c r="D32" s="353">
        <v>8</v>
      </c>
      <c r="E32" s="256">
        <v>5275</v>
      </c>
      <c r="F32" s="353">
        <v>2.9</v>
      </c>
      <c r="G32" s="257">
        <v>16687</v>
      </c>
      <c r="H32" s="353">
        <v>5.0999999999999996</v>
      </c>
    </row>
    <row r="33" spans="1:8" ht="15.9" customHeight="1">
      <c r="A33" s="254">
        <v>4</v>
      </c>
      <c r="B33" s="258" t="s">
        <v>329</v>
      </c>
      <c r="C33" s="256">
        <v>8536</v>
      </c>
      <c r="D33" s="353">
        <v>6</v>
      </c>
      <c r="E33" s="256">
        <v>16098</v>
      </c>
      <c r="F33" s="353">
        <v>8.8000000000000007</v>
      </c>
      <c r="G33" s="257">
        <v>24634</v>
      </c>
      <c r="H33" s="353">
        <v>7.6</v>
      </c>
    </row>
    <row r="34" spans="1:8" ht="15.9" customHeight="1">
      <c r="A34" s="254">
        <v>5</v>
      </c>
      <c r="B34" s="258" t="s">
        <v>328</v>
      </c>
      <c r="C34" s="256">
        <v>18034</v>
      </c>
      <c r="D34" s="353">
        <v>12.7</v>
      </c>
      <c r="E34" s="256">
        <v>5523</v>
      </c>
      <c r="F34" s="353">
        <v>3</v>
      </c>
      <c r="G34" s="257">
        <v>23557</v>
      </c>
      <c r="H34" s="353">
        <v>7.2</v>
      </c>
    </row>
    <row r="35" spans="1:8" ht="15.9" customHeight="1">
      <c r="A35" s="254">
        <v>6</v>
      </c>
      <c r="B35" s="258" t="s">
        <v>327</v>
      </c>
      <c r="C35" s="256">
        <v>4089</v>
      </c>
      <c r="D35" s="353">
        <v>2.9</v>
      </c>
      <c r="E35" s="256">
        <v>2954</v>
      </c>
      <c r="F35" s="353">
        <v>1.6</v>
      </c>
      <c r="G35" s="257">
        <v>7043</v>
      </c>
      <c r="H35" s="353">
        <v>2.2000000000000002</v>
      </c>
    </row>
    <row r="36" spans="1:8" ht="15.9" customHeight="1">
      <c r="A36" s="254">
        <v>7</v>
      </c>
      <c r="B36" s="258" t="s">
        <v>326</v>
      </c>
      <c r="C36" s="256">
        <v>7830</v>
      </c>
      <c r="D36" s="353">
        <v>5.5</v>
      </c>
      <c r="E36" s="256">
        <v>8081</v>
      </c>
      <c r="F36" s="353">
        <v>4.4000000000000004</v>
      </c>
      <c r="G36" s="257">
        <v>15911</v>
      </c>
      <c r="H36" s="353">
        <v>4.9000000000000004</v>
      </c>
    </row>
    <row r="37" spans="1:8" ht="15.9" customHeight="1">
      <c r="A37" s="254">
        <v>8</v>
      </c>
      <c r="B37" s="258" t="s">
        <v>325</v>
      </c>
      <c r="C37" s="256">
        <v>1094</v>
      </c>
      <c r="D37" s="353">
        <v>0.8</v>
      </c>
      <c r="E37" s="256">
        <v>1637</v>
      </c>
      <c r="F37" s="353">
        <v>0.9</v>
      </c>
      <c r="G37" s="257">
        <v>2731</v>
      </c>
      <c r="H37" s="353">
        <v>0.8</v>
      </c>
    </row>
    <row r="38" spans="1:8" ht="15.9" customHeight="1">
      <c r="A38" s="254">
        <v>9</v>
      </c>
      <c r="B38" s="258" t="s">
        <v>324</v>
      </c>
      <c r="C38" s="256">
        <v>10176</v>
      </c>
      <c r="D38" s="353">
        <v>7.2</v>
      </c>
      <c r="E38" s="256">
        <v>1459</v>
      </c>
      <c r="F38" s="353">
        <v>0.8</v>
      </c>
      <c r="G38" s="257">
        <v>11635</v>
      </c>
      <c r="H38" s="353">
        <v>3.6</v>
      </c>
    </row>
    <row r="39" spans="1:8" ht="15.9" customHeight="1">
      <c r="A39" s="718" t="s">
        <v>323</v>
      </c>
      <c r="B39" s="719"/>
      <c r="C39" s="256">
        <v>64510</v>
      </c>
      <c r="D39" s="353">
        <v>45.5</v>
      </c>
      <c r="E39" s="256">
        <v>40135</v>
      </c>
      <c r="F39" s="353">
        <v>21.8</v>
      </c>
      <c r="G39" s="257">
        <v>104645</v>
      </c>
      <c r="H39" s="353">
        <v>32.1</v>
      </c>
    </row>
    <row r="40" spans="1:8" ht="15.9" customHeight="1">
      <c r="A40" s="718" t="s">
        <v>322</v>
      </c>
      <c r="B40" s="719"/>
      <c r="C40" s="256">
        <v>1818</v>
      </c>
      <c r="D40" s="353">
        <v>1.3</v>
      </c>
      <c r="E40" s="257" t="s">
        <v>404</v>
      </c>
      <c r="F40" s="353" t="s">
        <v>404</v>
      </c>
      <c r="G40" s="257">
        <v>1818</v>
      </c>
      <c r="H40" s="353">
        <v>0.6</v>
      </c>
    </row>
    <row r="41" spans="1:8" ht="15.9" customHeight="1">
      <c r="A41" s="718" t="s">
        <v>321</v>
      </c>
      <c r="B41" s="719"/>
      <c r="C41" s="257" t="s">
        <v>404</v>
      </c>
      <c r="D41" s="353" t="s">
        <v>404</v>
      </c>
      <c r="E41" s="256">
        <v>5181</v>
      </c>
      <c r="F41" s="353">
        <v>2.8</v>
      </c>
      <c r="G41" s="256">
        <v>5181</v>
      </c>
      <c r="H41" s="353">
        <v>1.6</v>
      </c>
    </row>
    <row r="42" spans="1:8" ht="15.9" customHeight="1">
      <c r="A42" s="718" t="s">
        <v>320</v>
      </c>
      <c r="B42" s="719"/>
      <c r="C42" s="257" t="s">
        <v>404</v>
      </c>
      <c r="D42" s="257" t="s">
        <v>404</v>
      </c>
      <c r="E42" s="256">
        <v>4150</v>
      </c>
      <c r="F42" s="356">
        <v>2.2999999999999998</v>
      </c>
      <c r="G42" s="256">
        <v>4150</v>
      </c>
      <c r="H42" s="356">
        <v>1.3</v>
      </c>
    </row>
    <row r="43" spans="1:8" ht="15.9" customHeight="1" thickBot="1">
      <c r="A43" s="726" t="s">
        <v>319</v>
      </c>
      <c r="B43" s="727"/>
      <c r="C43" s="336" t="s">
        <v>404</v>
      </c>
      <c r="D43" s="336" t="s">
        <v>404</v>
      </c>
      <c r="E43" s="331">
        <v>80317</v>
      </c>
      <c r="F43" s="357">
        <v>43.7</v>
      </c>
      <c r="G43" s="331">
        <v>80317</v>
      </c>
      <c r="H43" s="357">
        <v>24.7</v>
      </c>
    </row>
    <row r="44" spans="1:8" ht="15.9" customHeight="1">
      <c r="A44" s="253" t="s">
        <v>318</v>
      </c>
      <c r="G44" s="255"/>
      <c r="H44" s="254"/>
    </row>
    <row r="45" spans="1:8" ht="15.9" customHeight="1">
      <c r="A45" s="253" t="s">
        <v>317</v>
      </c>
      <c r="H45" s="252"/>
    </row>
    <row r="46" spans="1:8" ht="21" customHeight="1">
      <c r="H46" s="252"/>
    </row>
    <row r="47" spans="1:8" ht="21" customHeight="1">
      <c r="H47" s="252"/>
    </row>
    <row r="48" spans="1:8" ht="21" customHeight="1">
      <c r="H48" s="252"/>
    </row>
    <row r="49" spans="8:8" ht="21" customHeight="1">
      <c r="H49" s="252"/>
    </row>
    <row r="50" spans="8:8" ht="21" customHeight="1">
      <c r="H50" s="252"/>
    </row>
    <row r="51" spans="8:8" ht="21" customHeight="1">
      <c r="H51" s="252"/>
    </row>
    <row r="52" spans="8:8" ht="21" customHeight="1">
      <c r="H52" s="252"/>
    </row>
    <row r="53" spans="8:8" ht="21" customHeight="1">
      <c r="H53" s="252"/>
    </row>
    <row r="54" spans="8:8" ht="21" customHeight="1">
      <c r="H54" s="252"/>
    </row>
    <row r="55" spans="8:8" ht="21" customHeight="1">
      <c r="H55" s="252"/>
    </row>
    <row r="56" spans="8:8" ht="21" customHeight="1">
      <c r="H56" s="252"/>
    </row>
    <row r="57" spans="8:8" ht="21" customHeight="1">
      <c r="H57" s="252"/>
    </row>
  </sheetData>
  <mergeCells count="20">
    <mergeCell ref="A17:B17"/>
    <mergeCell ref="A40:B40"/>
    <mergeCell ref="C26:D26"/>
    <mergeCell ref="E26:F26"/>
    <mergeCell ref="A43:B43"/>
    <mergeCell ref="A18:B18"/>
    <mergeCell ref="A19:B19"/>
    <mergeCell ref="A20:B20"/>
    <mergeCell ref="G26:H26"/>
    <mergeCell ref="A39:B39"/>
    <mergeCell ref="A41:B41"/>
    <mergeCell ref="A42:B42"/>
    <mergeCell ref="A26:B27"/>
    <mergeCell ref="A28:B28"/>
    <mergeCell ref="A3:B4"/>
    <mergeCell ref="C3:D3"/>
    <mergeCell ref="E3:F3"/>
    <mergeCell ref="G3:H3"/>
    <mergeCell ref="A16:B16"/>
    <mergeCell ref="A5:B5"/>
  </mergeCells>
  <phoneticPr fontId="3"/>
  <pageMargins left="0.78740157480314965" right="0.39370078740157483" top="0.98425196850393704" bottom="0.39370078740157483" header="0.39370078740157483" footer="0.27559055118110237"/>
  <pageSetup paperSize="9" orientation="portrait" horizontalDpi="300" verticalDpi="300" r:id="rId1"/>
  <headerFooter alignWithMargins="0">
    <oddHeader>&amp;R&amp;"ＭＳ ゴシック,斜体"&amp;9 教育・文化  107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view="pageBreakPreview" zoomScaleNormal="100" zoomScaleSheetLayoutView="100" workbookViewId="0">
      <selection activeCell="G1" sqref="G1"/>
    </sheetView>
  </sheetViews>
  <sheetFormatPr defaultColWidth="7.5546875" defaultRowHeight="21.75" customHeight="1"/>
  <cols>
    <col min="1" max="2" width="14.33203125" style="265" customWidth="1"/>
    <col min="3" max="4" width="16.6640625" style="265" customWidth="1"/>
    <col min="5" max="6" width="16.6640625" style="264" customWidth="1"/>
    <col min="7" max="16384" width="7.5546875" style="264"/>
  </cols>
  <sheetData>
    <row r="1" spans="1:6" ht="19.5" customHeight="1">
      <c r="A1" s="288" t="s">
        <v>373</v>
      </c>
      <c r="B1" s="287"/>
      <c r="C1" s="287"/>
      <c r="D1" s="287"/>
    </row>
    <row r="2" spans="1:6" ht="15.75" customHeight="1" thickBot="1">
      <c r="A2" s="264"/>
      <c r="B2" s="286"/>
      <c r="C2" s="286"/>
      <c r="D2" s="286"/>
      <c r="F2" s="358" t="s">
        <v>403</v>
      </c>
    </row>
    <row r="3" spans="1:6" ht="19.5" customHeight="1" thickBot="1">
      <c r="A3" s="734" t="s">
        <v>372</v>
      </c>
      <c r="B3" s="735"/>
      <c r="C3" s="293" t="s">
        <v>371</v>
      </c>
      <c r="D3" s="292" t="s">
        <v>370</v>
      </c>
      <c r="E3" s="292" t="s">
        <v>369</v>
      </c>
      <c r="F3" s="281" t="s">
        <v>368</v>
      </c>
    </row>
    <row r="4" spans="1:6" ht="16.5" customHeight="1">
      <c r="A4" s="732" t="s">
        <v>337</v>
      </c>
      <c r="B4" s="733"/>
      <c r="C4" s="291">
        <f>SUM(C5:C9)</f>
        <v>299180</v>
      </c>
      <c r="D4" s="291">
        <f>SUM(D5:D9)</f>
        <v>20002</v>
      </c>
      <c r="E4" s="291">
        <f>SUM(E5:E9)</f>
        <v>20284</v>
      </c>
      <c r="F4" s="291">
        <f t="shared" ref="F4:F9" si="0">SUM(C4:E4)</f>
        <v>339466</v>
      </c>
    </row>
    <row r="5" spans="1:6" ht="16.5" customHeight="1">
      <c r="A5" s="736" t="s">
        <v>367</v>
      </c>
      <c r="B5" s="737"/>
      <c r="C5" s="269">
        <v>131152</v>
      </c>
      <c r="D5" s="359">
        <v>3042</v>
      </c>
      <c r="E5" s="359">
        <v>6481</v>
      </c>
      <c r="F5" s="269">
        <f t="shared" si="0"/>
        <v>140675</v>
      </c>
    </row>
    <row r="6" spans="1:6" ht="16.5" customHeight="1">
      <c r="A6" s="738" t="s">
        <v>366</v>
      </c>
      <c r="B6" s="739"/>
      <c r="C6" s="269">
        <v>154148</v>
      </c>
      <c r="D6" s="269">
        <v>16712</v>
      </c>
      <c r="E6" s="269">
        <v>12947</v>
      </c>
      <c r="F6" s="269">
        <f t="shared" si="0"/>
        <v>183807</v>
      </c>
    </row>
    <row r="7" spans="1:6" ht="16.5" customHeight="1">
      <c r="A7" s="738" t="s">
        <v>322</v>
      </c>
      <c r="B7" s="739"/>
      <c r="C7" s="269">
        <v>1331</v>
      </c>
      <c r="D7" s="269">
        <v>2</v>
      </c>
      <c r="E7" s="269">
        <v>481</v>
      </c>
      <c r="F7" s="269">
        <f t="shared" si="0"/>
        <v>1814</v>
      </c>
    </row>
    <row r="8" spans="1:6" ht="16.5" customHeight="1">
      <c r="A8" s="738" t="s">
        <v>365</v>
      </c>
      <c r="B8" s="740"/>
      <c r="C8" s="269">
        <v>12371</v>
      </c>
      <c r="D8" s="269">
        <v>246</v>
      </c>
      <c r="E8" s="269">
        <v>339</v>
      </c>
      <c r="F8" s="269">
        <f t="shared" si="0"/>
        <v>12956</v>
      </c>
    </row>
    <row r="9" spans="1:6" ht="16.5" customHeight="1" thickBot="1">
      <c r="A9" s="741" t="s">
        <v>364</v>
      </c>
      <c r="B9" s="742"/>
      <c r="C9" s="362">
        <v>178</v>
      </c>
      <c r="D9" s="398">
        <v>0</v>
      </c>
      <c r="E9" s="398">
        <v>36</v>
      </c>
      <c r="F9" s="398">
        <f t="shared" si="0"/>
        <v>214</v>
      </c>
    </row>
    <row r="10" spans="1:6" ht="19.5" customHeight="1">
      <c r="A10" s="290" t="s">
        <v>295</v>
      </c>
      <c r="B10" s="289"/>
      <c r="C10" s="269"/>
      <c r="D10" s="269"/>
      <c r="F10" s="266"/>
    </row>
    <row r="11" spans="1:6" ht="15" customHeight="1">
      <c r="A11" s="277"/>
      <c r="B11" s="289"/>
      <c r="C11" s="269"/>
      <c r="D11" s="269"/>
    </row>
    <row r="12" spans="1:6" ht="19.5" customHeight="1">
      <c r="A12" s="288" t="s">
        <v>363</v>
      </c>
      <c r="B12" s="287"/>
      <c r="C12" s="287"/>
      <c r="D12" s="287"/>
    </row>
    <row r="13" spans="1:6" ht="19.5" customHeight="1" thickBot="1">
      <c r="A13" s="264"/>
      <c r="B13" s="286"/>
      <c r="C13" s="286"/>
      <c r="F13" s="358" t="s">
        <v>403</v>
      </c>
    </row>
    <row r="14" spans="1:6" ht="19.5" customHeight="1" thickBot="1">
      <c r="A14" s="285" t="s">
        <v>362</v>
      </c>
      <c r="B14" s="284" t="s">
        <v>361</v>
      </c>
      <c r="C14" s="283" t="s">
        <v>360</v>
      </c>
      <c r="D14" s="281" t="s">
        <v>358</v>
      </c>
      <c r="E14" s="282" t="s">
        <v>359</v>
      </c>
      <c r="F14" s="281" t="s">
        <v>358</v>
      </c>
    </row>
    <row r="15" spans="1:6" ht="19.5" customHeight="1">
      <c r="A15" s="730" t="s">
        <v>337</v>
      </c>
      <c r="B15" s="731"/>
      <c r="C15" s="280">
        <f>C16+C20</f>
        <v>41756</v>
      </c>
      <c r="D15" s="278">
        <f>D16+D20</f>
        <v>100</v>
      </c>
      <c r="E15" s="279">
        <f>E16+E20</f>
        <v>6535</v>
      </c>
      <c r="F15" s="278">
        <f>F16+F20</f>
        <v>100</v>
      </c>
    </row>
    <row r="16" spans="1:6" ht="19.5" customHeight="1">
      <c r="A16" s="728" t="s">
        <v>357</v>
      </c>
      <c r="B16" s="729"/>
      <c r="C16" s="275">
        <f>SUM(C17:C19)</f>
        <v>7313</v>
      </c>
      <c r="D16" s="273">
        <f>SUM(D17:D19)</f>
        <v>17.5</v>
      </c>
      <c r="E16" s="274">
        <f>SUM(E17:E19)</f>
        <v>2584</v>
      </c>
      <c r="F16" s="273">
        <f>SUM(F17:F19)</f>
        <v>39.6</v>
      </c>
    </row>
    <row r="17" spans="1:6" ht="19.5" customHeight="1">
      <c r="A17" s="272"/>
      <c r="B17" s="270" t="s">
        <v>356</v>
      </c>
      <c r="C17" s="360">
        <v>1259</v>
      </c>
      <c r="D17" s="361">
        <v>3</v>
      </c>
      <c r="E17" s="269">
        <v>376</v>
      </c>
      <c r="F17" s="361">
        <v>5.8</v>
      </c>
    </row>
    <row r="18" spans="1:6" ht="19.5" customHeight="1">
      <c r="A18" s="277"/>
      <c r="B18" s="276" t="s">
        <v>355</v>
      </c>
      <c r="C18" s="269">
        <v>3738</v>
      </c>
      <c r="D18" s="361">
        <v>9</v>
      </c>
      <c r="E18" s="269">
        <v>2033</v>
      </c>
      <c r="F18" s="361">
        <v>31.1</v>
      </c>
    </row>
    <row r="19" spans="1:6" ht="19.5" customHeight="1">
      <c r="A19" s="277"/>
      <c r="B19" s="276" t="s">
        <v>354</v>
      </c>
      <c r="C19" s="360">
        <v>2316</v>
      </c>
      <c r="D19" s="361">
        <v>5.5</v>
      </c>
      <c r="E19" s="269">
        <v>175</v>
      </c>
      <c r="F19" s="361">
        <v>2.7</v>
      </c>
    </row>
    <row r="20" spans="1:6" ht="19.5" customHeight="1">
      <c r="A20" s="728" t="s">
        <v>353</v>
      </c>
      <c r="B20" s="729"/>
      <c r="C20" s="275">
        <f>SUM(C21:C27)</f>
        <v>34443</v>
      </c>
      <c r="D20" s="273">
        <f>SUM(D21:D27)</f>
        <v>82.5</v>
      </c>
      <c r="E20" s="274">
        <f>SUM(E21:E27)</f>
        <v>3951</v>
      </c>
      <c r="F20" s="273">
        <f>SUM(F21:F27)</f>
        <v>60.400000000000006</v>
      </c>
    </row>
    <row r="21" spans="1:6" ht="19.5" customHeight="1">
      <c r="A21" s="272"/>
      <c r="B21" s="270" t="s">
        <v>352</v>
      </c>
      <c r="C21" s="360">
        <v>2180</v>
      </c>
      <c r="D21" s="361">
        <v>5.2</v>
      </c>
      <c r="E21" s="269">
        <v>123</v>
      </c>
      <c r="F21" s="361">
        <v>1.9</v>
      </c>
    </row>
    <row r="22" spans="1:6" ht="19.5" customHeight="1">
      <c r="A22" s="271"/>
      <c r="B22" s="270" t="s">
        <v>351</v>
      </c>
      <c r="C22" s="269">
        <v>2719</v>
      </c>
      <c r="D22" s="361">
        <v>6.5</v>
      </c>
      <c r="E22" s="269">
        <v>79</v>
      </c>
      <c r="F22" s="361">
        <v>1.2</v>
      </c>
    </row>
    <row r="23" spans="1:6" ht="19.5" customHeight="1">
      <c r="A23" s="271"/>
      <c r="B23" s="270" t="s">
        <v>350</v>
      </c>
      <c r="C23" s="360">
        <v>4620</v>
      </c>
      <c r="D23" s="361">
        <v>11.1</v>
      </c>
      <c r="E23" s="269">
        <v>132</v>
      </c>
      <c r="F23" s="361">
        <v>2</v>
      </c>
    </row>
    <row r="24" spans="1:6" ht="19.5" customHeight="1">
      <c r="A24" s="271"/>
      <c r="B24" s="270" t="s">
        <v>349</v>
      </c>
      <c r="C24" s="360">
        <v>5857</v>
      </c>
      <c r="D24" s="361">
        <v>14</v>
      </c>
      <c r="E24" s="269">
        <v>564</v>
      </c>
      <c r="F24" s="361">
        <v>8.6</v>
      </c>
    </row>
    <row r="25" spans="1:6" ht="19.5" customHeight="1">
      <c r="A25" s="271"/>
      <c r="B25" s="270" t="s">
        <v>348</v>
      </c>
      <c r="C25" s="269">
        <v>4876</v>
      </c>
      <c r="D25" s="361">
        <v>11.7</v>
      </c>
      <c r="E25" s="269">
        <v>875</v>
      </c>
      <c r="F25" s="361">
        <v>13.4</v>
      </c>
    </row>
    <row r="26" spans="1:6" ht="19.5" customHeight="1">
      <c r="A26" s="271"/>
      <c r="B26" s="270" t="s">
        <v>347</v>
      </c>
      <c r="C26" s="360">
        <v>4297</v>
      </c>
      <c r="D26" s="361">
        <v>10.3</v>
      </c>
      <c r="E26" s="269">
        <v>558</v>
      </c>
      <c r="F26" s="361">
        <v>8.5</v>
      </c>
    </row>
    <row r="27" spans="1:6" ht="19.5" customHeight="1" thickBot="1">
      <c r="A27" s="268"/>
      <c r="B27" s="267" t="s">
        <v>346</v>
      </c>
      <c r="C27" s="362">
        <v>9894</v>
      </c>
      <c r="D27" s="363">
        <v>23.7</v>
      </c>
      <c r="E27" s="362">
        <v>1620</v>
      </c>
      <c r="F27" s="363">
        <v>24.8</v>
      </c>
    </row>
    <row r="28" spans="1:6" ht="19.5" customHeight="1">
      <c r="A28" s="265" t="s">
        <v>345</v>
      </c>
      <c r="F28" s="266"/>
    </row>
    <row r="29" spans="1:6" ht="18" customHeight="1">
      <c r="A29" s="265" t="s">
        <v>344</v>
      </c>
    </row>
    <row r="30" spans="1:6" ht="18" customHeight="1">
      <c r="A30" s="265" t="s">
        <v>295</v>
      </c>
    </row>
  </sheetData>
  <mergeCells count="10">
    <mergeCell ref="A16:B16"/>
    <mergeCell ref="A20:B20"/>
    <mergeCell ref="A15:B15"/>
    <mergeCell ref="A4:B4"/>
    <mergeCell ref="A3:B3"/>
    <mergeCell ref="A5:B5"/>
    <mergeCell ref="A6:B6"/>
    <mergeCell ref="A7:B7"/>
    <mergeCell ref="A8:B8"/>
    <mergeCell ref="A9:B9"/>
  </mergeCells>
  <phoneticPr fontId="3"/>
  <pageMargins left="0.59055118110236227" right="0.59055118110236227" top="0.98425196850393704" bottom="0.59055118110236227" header="0.39370078740157483" footer="0.31496062992125984"/>
  <pageSetup paperSize="9" orientation="portrait" r:id="rId1"/>
  <headerFooter alignWithMargins="0">
    <oddHeader>&amp;L&amp;"ＭＳ ゴシック,斜体"&amp;9 108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view="pageBreakPreview" zoomScaleNormal="100" zoomScaleSheetLayoutView="100" workbookViewId="0">
      <selection activeCell="K1" sqref="K1"/>
    </sheetView>
  </sheetViews>
  <sheetFormatPr defaultColWidth="7.5546875" defaultRowHeight="17.25" customHeight="1"/>
  <cols>
    <col min="1" max="1" width="18.6640625" style="29" customWidth="1"/>
    <col min="2" max="6" width="8.6640625" style="28" customWidth="1"/>
    <col min="7" max="7" width="8.6640625" style="406" customWidth="1"/>
    <col min="8" max="8" width="10.6640625" style="29" customWidth="1"/>
    <col min="9" max="9" width="12.6640625" style="29" customWidth="1"/>
    <col min="10" max="10" width="8.6640625" style="29" customWidth="1"/>
    <col min="11" max="16384" width="7.5546875" style="28"/>
  </cols>
  <sheetData>
    <row r="1" spans="1:11" ht="18" customHeight="1">
      <c r="A1" s="42" t="s">
        <v>85</v>
      </c>
      <c r="B1" s="41"/>
      <c r="C1" s="41"/>
      <c r="D1" s="41"/>
      <c r="E1" s="41"/>
      <c r="F1" s="41"/>
      <c r="G1" s="401"/>
      <c r="H1" s="41"/>
      <c r="I1" s="41"/>
      <c r="J1" s="41"/>
    </row>
    <row r="2" spans="1:11" ht="18" customHeight="1" thickBot="1">
      <c r="B2" s="30"/>
      <c r="C2" s="30"/>
      <c r="D2" s="30"/>
      <c r="E2" s="30"/>
      <c r="F2" s="30"/>
      <c r="G2" s="402"/>
      <c r="H2" s="30"/>
      <c r="I2" s="30"/>
      <c r="J2" s="326" t="s">
        <v>378</v>
      </c>
    </row>
    <row r="3" spans="1:11" ht="18" customHeight="1">
      <c r="A3" s="457" t="s">
        <v>84</v>
      </c>
      <c r="B3" s="459" t="s">
        <v>83</v>
      </c>
      <c r="C3" s="460"/>
      <c r="D3" s="461"/>
      <c r="E3" s="462" t="s">
        <v>68</v>
      </c>
      <c r="F3" s="460"/>
      <c r="G3" s="461"/>
      <c r="H3" s="453" t="s">
        <v>67</v>
      </c>
      <c r="I3" s="453" t="s">
        <v>66</v>
      </c>
      <c r="J3" s="455" t="s">
        <v>65</v>
      </c>
    </row>
    <row r="4" spans="1:11" ht="18" customHeight="1" thickBot="1">
      <c r="A4" s="458"/>
      <c r="B4" s="44" t="s">
        <v>61</v>
      </c>
      <c r="C4" s="39" t="s">
        <v>63</v>
      </c>
      <c r="D4" s="39" t="s">
        <v>62</v>
      </c>
      <c r="E4" s="39" t="s">
        <v>61</v>
      </c>
      <c r="F4" s="39" t="s">
        <v>60</v>
      </c>
      <c r="G4" s="403" t="s">
        <v>59</v>
      </c>
      <c r="H4" s="454"/>
      <c r="I4" s="454"/>
      <c r="J4" s="456"/>
    </row>
    <row r="5" spans="1:11" ht="18" customHeight="1">
      <c r="A5" s="38" t="s">
        <v>58</v>
      </c>
      <c r="B5" s="298">
        <f>B7+B19</f>
        <v>2382</v>
      </c>
      <c r="C5" s="298">
        <f t="shared" ref="C5:J5" si="0">C7+C19</f>
        <v>1226</v>
      </c>
      <c r="D5" s="298">
        <f t="shared" si="0"/>
        <v>1156</v>
      </c>
      <c r="E5" s="298">
        <f>E7+E19</f>
        <v>221</v>
      </c>
      <c r="F5" s="298">
        <f t="shared" si="0"/>
        <v>115</v>
      </c>
      <c r="G5" s="298">
        <f t="shared" si="0"/>
        <v>106</v>
      </c>
      <c r="H5" s="298">
        <f t="shared" si="0"/>
        <v>36051</v>
      </c>
      <c r="I5" s="298">
        <f t="shared" si="0"/>
        <v>6383</v>
      </c>
      <c r="J5" s="299">
        <f t="shared" si="0"/>
        <v>10</v>
      </c>
      <c r="K5" s="32"/>
    </row>
    <row r="6" spans="1:11" ht="18" customHeight="1">
      <c r="A6" s="37"/>
      <c r="B6" s="298"/>
      <c r="C6" s="298"/>
      <c r="D6" s="298"/>
      <c r="E6" s="298"/>
      <c r="F6" s="298"/>
      <c r="G6" s="298"/>
      <c r="H6" s="298"/>
      <c r="I6" s="298"/>
      <c r="J6" s="300"/>
      <c r="K6" s="32"/>
    </row>
    <row r="7" spans="1:11" ht="18" customHeight="1">
      <c r="A7" s="36" t="s">
        <v>57</v>
      </c>
      <c r="B7" s="298">
        <f>SUM(B8:B16)</f>
        <v>1968</v>
      </c>
      <c r="C7" s="298">
        <f t="shared" ref="C7:G7" si="1">SUM(C8:C16)</f>
        <v>1003</v>
      </c>
      <c r="D7" s="298">
        <f t="shared" si="1"/>
        <v>965</v>
      </c>
      <c r="E7" s="298">
        <f t="shared" si="1"/>
        <v>209</v>
      </c>
      <c r="F7" s="298">
        <f t="shared" si="1"/>
        <v>103</v>
      </c>
      <c r="G7" s="298">
        <f t="shared" si="1"/>
        <v>106</v>
      </c>
      <c r="H7" s="298">
        <f>SUM(H8:H16)</f>
        <v>31117</v>
      </c>
      <c r="I7" s="298">
        <f>SUM(I8:I16)</f>
        <v>5799</v>
      </c>
      <c r="J7" s="300">
        <f>SUM(J8:J16)</f>
        <v>9</v>
      </c>
      <c r="K7" s="32"/>
    </row>
    <row r="8" spans="1:11" ht="18" customHeight="1">
      <c r="A8" s="35" t="s">
        <v>82</v>
      </c>
      <c r="B8" s="256">
        <v>520</v>
      </c>
      <c r="C8" s="256">
        <v>260</v>
      </c>
      <c r="D8" s="256">
        <v>260</v>
      </c>
      <c r="E8" s="257">
        <v>41</v>
      </c>
      <c r="F8" s="256">
        <v>22</v>
      </c>
      <c r="G8" s="404">
        <v>19</v>
      </c>
      <c r="H8" s="256">
        <v>7433</v>
      </c>
      <c r="I8" s="256">
        <v>818</v>
      </c>
      <c r="J8" s="301">
        <v>1</v>
      </c>
    </row>
    <row r="9" spans="1:11" ht="18" customHeight="1">
      <c r="A9" s="35" t="s">
        <v>81</v>
      </c>
      <c r="B9" s="256">
        <v>317</v>
      </c>
      <c r="C9" s="256">
        <v>163</v>
      </c>
      <c r="D9" s="256">
        <v>154</v>
      </c>
      <c r="E9" s="257">
        <v>32</v>
      </c>
      <c r="F9" s="256">
        <v>15</v>
      </c>
      <c r="G9" s="404">
        <v>17</v>
      </c>
      <c r="H9" s="256">
        <v>4307</v>
      </c>
      <c r="I9" s="256">
        <v>923</v>
      </c>
      <c r="J9" s="301">
        <v>1</v>
      </c>
    </row>
    <row r="10" spans="1:11" ht="18" customHeight="1">
      <c r="A10" s="35" t="s">
        <v>80</v>
      </c>
      <c r="B10" s="256">
        <v>116</v>
      </c>
      <c r="C10" s="256">
        <v>55</v>
      </c>
      <c r="D10" s="256">
        <v>61</v>
      </c>
      <c r="E10" s="257">
        <v>22</v>
      </c>
      <c r="F10" s="256">
        <v>9</v>
      </c>
      <c r="G10" s="404">
        <v>13</v>
      </c>
      <c r="H10" s="256">
        <v>2779</v>
      </c>
      <c r="I10" s="256">
        <v>639</v>
      </c>
      <c r="J10" s="301">
        <v>1</v>
      </c>
    </row>
    <row r="11" spans="1:11" ht="18" customHeight="1">
      <c r="A11" s="35" t="s">
        <v>79</v>
      </c>
      <c r="B11" s="256">
        <v>21</v>
      </c>
      <c r="C11" s="256">
        <v>13</v>
      </c>
      <c r="D11" s="256">
        <v>8</v>
      </c>
      <c r="E11" s="257">
        <v>11</v>
      </c>
      <c r="F11" s="256">
        <v>5</v>
      </c>
      <c r="G11" s="404">
        <v>6</v>
      </c>
      <c r="H11" s="256">
        <v>1853</v>
      </c>
      <c r="I11" s="256">
        <v>578</v>
      </c>
      <c r="J11" s="301">
        <v>1</v>
      </c>
    </row>
    <row r="12" spans="1:11" ht="18" customHeight="1">
      <c r="A12" s="35" t="s">
        <v>78</v>
      </c>
      <c r="B12" s="256">
        <v>311</v>
      </c>
      <c r="C12" s="256">
        <v>162</v>
      </c>
      <c r="D12" s="256">
        <v>149</v>
      </c>
      <c r="E12" s="257">
        <v>25</v>
      </c>
      <c r="F12" s="256">
        <v>15</v>
      </c>
      <c r="G12" s="404">
        <v>10</v>
      </c>
      <c r="H12" s="256">
        <v>3239</v>
      </c>
      <c r="I12" s="256">
        <v>540</v>
      </c>
      <c r="J12" s="301">
        <v>1</v>
      </c>
    </row>
    <row r="13" spans="1:11" ht="18" customHeight="1">
      <c r="A13" s="35" t="s">
        <v>77</v>
      </c>
      <c r="B13" s="256">
        <v>182</v>
      </c>
      <c r="C13" s="256">
        <v>94</v>
      </c>
      <c r="D13" s="256">
        <v>88</v>
      </c>
      <c r="E13" s="257">
        <v>18</v>
      </c>
      <c r="F13" s="256">
        <v>8</v>
      </c>
      <c r="G13" s="404">
        <v>10</v>
      </c>
      <c r="H13" s="256">
        <v>2466</v>
      </c>
      <c r="I13" s="256">
        <v>480</v>
      </c>
      <c r="J13" s="301">
        <v>1</v>
      </c>
    </row>
    <row r="14" spans="1:11" ht="18" customHeight="1">
      <c r="A14" s="35" t="s">
        <v>76</v>
      </c>
      <c r="B14" s="256">
        <v>102</v>
      </c>
      <c r="C14" s="256">
        <v>57</v>
      </c>
      <c r="D14" s="256">
        <v>45</v>
      </c>
      <c r="E14" s="257">
        <v>20</v>
      </c>
      <c r="F14" s="256">
        <v>8</v>
      </c>
      <c r="G14" s="404">
        <v>12</v>
      </c>
      <c r="H14" s="256">
        <v>2694</v>
      </c>
      <c r="I14" s="256">
        <v>560</v>
      </c>
      <c r="J14" s="301">
        <v>1</v>
      </c>
    </row>
    <row r="15" spans="1:11" ht="18" customHeight="1">
      <c r="A15" s="35" t="s">
        <v>75</v>
      </c>
      <c r="B15" s="256">
        <v>265</v>
      </c>
      <c r="C15" s="256">
        <v>128</v>
      </c>
      <c r="D15" s="256">
        <v>137</v>
      </c>
      <c r="E15" s="257">
        <v>21</v>
      </c>
      <c r="F15" s="256">
        <v>13</v>
      </c>
      <c r="G15" s="404">
        <v>8</v>
      </c>
      <c r="H15" s="256">
        <v>3547</v>
      </c>
      <c r="I15" s="256">
        <v>656</v>
      </c>
      <c r="J15" s="301">
        <v>1</v>
      </c>
    </row>
    <row r="16" spans="1:11" ht="18" customHeight="1">
      <c r="A16" s="43" t="s">
        <v>74</v>
      </c>
      <c r="B16" s="256">
        <v>134</v>
      </c>
      <c r="C16" s="256">
        <v>71</v>
      </c>
      <c r="D16" s="256">
        <v>63</v>
      </c>
      <c r="E16" s="257">
        <v>19</v>
      </c>
      <c r="F16" s="256">
        <v>8</v>
      </c>
      <c r="G16" s="404">
        <v>11</v>
      </c>
      <c r="H16" s="256">
        <v>2799</v>
      </c>
      <c r="I16" s="256">
        <v>605</v>
      </c>
      <c r="J16" s="301">
        <v>1</v>
      </c>
    </row>
    <row r="17" spans="1:14" ht="18" customHeight="1">
      <c r="A17" s="35"/>
      <c r="B17" s="257"/>
      <c r="C17" s="257"/>
      <c r="D17" s="257"/>
      <c r="E17" s="257"/>
      <c r="F17" s="257"/>
      <c r="G17" s="405"/>
      <c r="H17" s="256"/>
      <c r="I17" s="256"/>
      <c r="J17" s="301"/>
    </row>
    <row r="18" spans="1:14" ht="18" customHeight="1">
      <c r="A18" s="35"/>
      <c r="B18" s="257"/>
      <c r="C18" s="257"/>
      <c r="D18" s="257"/>
      <c r="E18" s="256"/>
      <c r="F18" s="256"/>
      <c r="G18" s="405"/>
      <c r="H18" s="256"/>
      <c r="I18" s="256"/>
      <c r="J18" s="301"/>
    </row>
    <row r="19" spans="1:14" ht="18" customHeight="1">
      <c r="A19" s="34" t="s">
        <v>53</v>
      </c>
      <c r="B19" s="302">
        <f>B20</f>
        <v>414</v>
      </c>
      <c r="C19" s="302">
        <f t="shared" ref="C19:J20" si="2">C20</f>
        <v>223</v>
      </c>
      <c r="D19" s="302">
        <f t="shared" si="2"/>
        <v>191</v>
      </c>
      <c r="E19" s="298">
        <f t="shared" si="2"/>
        <v>12</v>
      </c>
      <c r="F19" s="298">
        <f t="shared" si="2"/>
        <v>12</v>
      </c>
      <c r="G19" s="302">
        <f t="shared" si="2"/>
        <v>0</v>
      </c>
      <c r="H19" s="298">
        <f t="shared" si="2"/>
        <v>4934</v>
      </c>
      <c r="I19" s="298">
        <f t="shared" si="2"/>
        <v>584</v>
      </c>
      <c r="J19" s="300">
        <f t="shared" si="2"/>
        <v>1</v>
      </c>
    </row>
    <row r="20" spans="1:14" ht="18" customHeight="1" thickBot="1">
      <c r="A20" s="33" t="s">
        <v>73</v>
      </c>
      <c r="B20" s="394">
        <v>414</v>
      </c>
      <c r="C20" s="331">
        <v>223</v>
      </c>
      <c r="D20" s="331">
        <v>191</v>
      </c>
      <c r="E20" s="331">
        <v>12</v>
      </c>
      <c r="F20" s="331">
        <v>12</v>
      </c>
      <c r="G20" s="396">
        <f t="shared" si="2"/>
        <v>0</v>
      </c>
      <c r="H20" s="331">
        <v>4934</v>
      </c>
      <c r="I20" s="331">
        <v>584</v>
      </c>
      <c r="J20" s="395">
        <v>1</v>
      </c>
    </row>
    <row r="21" spans="1:14" ht="18" customHeight="1">
      <c r="A21" s="29" t="s">
        <v>72</v>
      </c>
    </row>
    <row r="22" spans="1:14" ht="18" customHeight="1">
      <c r="J22" s="30"/>
    </row>
    <row r="23" spans="1:14" ht="18" customHeight="1">
      <c r="A23" s="42" t="s">
        <v>71</v>
      </c>
      <c r="B23" s="41"/>
      <c r="C23" s="41"/>
      <c r="D23" s="41"/>
      <c r="E23" s="41"/>
      <c r="F23" s="41"/>
      <c r="G23" s="401"/>
      <c r="H23" s="41"/>
      <c r="I23" s="41"/>
      <c r="J23" s="41"/>
    </row>
    <row r="24" spans="1:14" ht="18" customHeight="1" thickBot="1">
      <c r="B24" s="30"/>
      <c r="C24" s="30"/>
      <c r="D24" s="30"/>
      <c r="E24" s="30"/>
      <c r="F24" s="30"/>
      <c r="G24" s="402"/>
      <c r="H24" s="30"/>
      <c r="I24" s="30"/>
      <c r="J24" s="326" t="s">
        <v>379</v>
      </c>
    </row>
    <row r="25" spans="1:14" ht="18" customHeight="1">
      <c r="A25" s="457" t="s">
        <v>70</v>
      </c>
      <c r="B25" s="459" t="s">
        <v>69</v>
      </c>
      <c r="C25" s="460"/>
      <c r="D25" s="461"/>
      <c r="E25" s="462" t="s">
        <v>68</v>
      </c>
      <c r="F25" s="460"/>
      <c r="G25" s="461"/>
      <c r="H25" s="453" t="s">
        <v>67</v>
      </c>
      <c r="I25" s="453" t="s">
        <v>66</v>
      </c>
      <c r="J25" s="455" t="s">
        <v>65</v>
      </c>
    </row>
    <row r="26" spans="1:14" ht="18" customHeight="1" thickBot="1">
      <c r="A26" s="458"/>
      <c r="B26" s="40" t="s">
        <v>64</v>
      </c>
      <c r="C26" s="39" t="s">
        <v>63</v>
      </c>
      <c r="D26" s="39" t="s">
        <v>62</v>
      </c>
      <c r="E26" s="39" t="s">
        <v>61</v>
      </c>
      <c r="F26" s="39" t="s">
        <v>60</v>
      </c>
      <c r="G26" s="403" t="s">
        <v>59</v>
      </c>
      <c r="H26" s="454"/>
      <c r="I26" s="454"/>
      <c r="J26" s="456"/>
    </row>
    <row r="27" spans="1:14" ht="18" customHeight="1">
      <c r="A27" s="38" t="s">
        <v>58</v>
      </c>
      <c r="B27" s="303">
        <f>B29+B34</f>
        <v>1353</v>
      </c>
      <c r="C27" s="298">
        <f t="shared" ref="C27:I27" si="3">C29+C34</f>
        <v>710</v>
      </c>
      <c r="D27" s="259">
        <f t="shared" si="3"/>
        <v>643</v>
      </c>
      <c r="E27" s="259">
        <f t="shared" si="3"/>
        <v>129</v>
      </c>
      <c r="F27" s="259">
        <f t="shared" si="3"/>
        <v>49</v>
      </c>
      <c r="G27" s="259">
        <f t="shared" si="3"/>
        <v>80</v>
      </c>
      <c r="H27" s="259">
        <f t="shared" si="3"/>
        <v>20482</v>
      </c>
      <c r="I27" s="259">
        <f t="shared" si="3"/>
        <v>3693</v>
      </c>
      <c r="J27" s="299">
        <f>J29</f>
        <v>3</v>
      </c>
      <c r="K27" s="32"/>
    </row>
    <row r="28" spans="1:14" ht="18" customHeight="1">
      <c r="A28" s="37"/>
      <c r="B28" s="304"/>
      <c r="C28" s="298"/>
      <c r="D28" s="298"/>
      <c r="E28" s="298"/>
      <c r="F28" s="298"/>
      <c r="G28" s="298"/>
      <c r="H28" s="298"/>
      <c r="I28" s="298"/>
      <c r="J28" s="300"/>
      <c r="K28" s="32"/>
    </row>
    <row r="29" spans="1:14" ht="18" customHeight="1">
      <c r="A29" s="36" t="s">
        <v>57</v>
      </c>
      <c r="B29" s="304">
        <f>SUM(B30:B32)</f>
        <v>1038</v>
      </c>
      <c r="C29" s="298">
        <f t="shared" ref="C29:J29" si="4">SUM(C30:C32)</f>
        <v>545</v>
      </c>
      <c r="D29" s="298">
        <f t="shared" si="4"/>
        <v>493</v>
      </c>
      <c r="E29" s="298">
        <f t="shared" si="4"/>
        <v>110</v>
      </c>
      <c r="F29" s="298">
        <f t="shared" si="4"/>
        <v>40</v>
      </c>
      <c r="G29" s="298">
        <f t="shared" si="4"/>
        <v>70</v>
      </c>
      <c r="H29" s="298">
        <f t="shared" si="4"/>
        <v>17170</v>
      </c>
      <c r="I29" s="298">
        <f t="shared" si="4"/>
        <v>2827</v>
      </c>
      <c r="J29" s="300">
        <f t="shared" si="4"/>
        <v>3</v>
      </c>
      <c r="K29" s="32"/>
    </row>
    <row r="30" spans="1:14" ht="18" customHeight="1">
      <c r="A30" s="35" t="s">
        <v>56</v>
      </c>
      <c r="B30" s="305">
        <f t="shared" ref="B30:B32" si="5">SUM(C30:D30)</f>
        <v>427</v>
      </c>
      <c r="C30" s="256">
        <v>229</v>
      </c>
      <c r="D30" s="256">
        <v>198</v>
      </c>
      <c r="E30" s="257">
        <v>44</v>
      </c>
      <c r="F30" s="256">
        <v>16</v>
      </c>
      <c r="G30" s="404">
        <v>28</v>
      </c>
      <c r="H30" s="256">
        <v>7090</v>
      </c>
      <c r="I30" s="256">
        <v>1136</v>
      </c>
      <c r="J30" s="301">
        <v>1</v>
      </c>
    </row>
    <row r="31" spans="1:14" ht="18" customHeight="1">
      <c r="A31" s="35" t="s">
        <v>55</v>
      </c>
      <c r="B31" s="305">
        <f t="shared" si="5"/>
        <v>201</v>
      </c>
      <c r="C31" s="256">
        <v>112</v>
      </c>
      <c r="D31" s="256">
        <v>89</v>
      </c>
      <c r="E31" s="257">
        <v>26</v>
      </c>
      <c r="F31" s="256">
        <v>9</v>
      </c>
      <c r="G31" s="404">
        <v>17</v>
      </c>
      <c r="H31" s="256">
        <v>4059</v>
      </c>
      <c r="I31" s="256">
        <v>664</v>
      </c>
      <c r="J31" s="301">
        <v>1</v>
      </c>
      <c r="K31" s="32"/>
      <c r="N31" s="32"/>
    </row>
    <row r="32" spans="1:14" ht="18" customHeight="1">
      <c r="A32" s="35" t="s">
        <v>54</v>
      </c>
      <c r="B32" s="305">
        <f t="shared" si="5"/>
        <v>410</v>
      </c>
      <c r="C32" s="256">
        <v>204</v>
      </c>
      <c r="D32" s="256">
        <v>206</v>
      </c>
      <c r="E32" s="257">
        <v>40</v>
      </c>
      <c r="F32" s="256">
        <v>15</v>
      </c>
      <c r="G32" s="404">
        <v>25</v>
      </c>
      <c r="H32" s="256">
        <v>6021</v>
      </c>
      <c r="I32" s="256">
        <v>1027</v>
      </c>
      <c r="J32" s="301">
        <v>1</v>
      </c>
    </row>
    <row r="33" spans="1:11" ht="18" customHeight="1">
      <c r="A33" s="35"/>
      <c r="B33" s="305"/>
      <c r="C33" s="257"/>
      <c r="D33" s="256"/>
      <c r="E33" s="256"/>
      <c r="F33" s="256"/>
      <c r="G33" s="405"/>
      <c r="H33" s="256"/>
      <c r="I33" s="256"/>
      <c r="J33" s="301"/>
    </row>
    <row r="34" spans="1:11" ht="18" customHeight="1">
      <c r="A34" s="34" t="s">
        <v>53</v>
      </c>
      <c r="B34" s="304">
        <f>B35</f>
        <v>315</v>
      </c>
      <c r="C34" s="302">
        <f t="shared" ref="C34:I34" si="6">C35</f>
        <v>165</v>
      </c>
      <c r="D34" s="298">
        <f t="shared" si="6"/>
        <v>150</v>
      </c>
      <c r="E34" s="298">
        <f t="shared" si="6"/>
        <v>19</v>
      </c>
      <c r="F34" s="298">
        <f t="shared" si="6"/>
        <v>9</v>
      </c>
      <c r="G34" s="302">
        <f t="shared" si="6"/>
        <v>10</v>
      </c>
      <c r="H34" s="298">
        <f t="shared" si="6"/>
        <v>3312</v>
      </c>
      <c r="I34" s="298">
        <f t="shared" si="6"/>
        <v>866</v>
      </c>
      <c r="J34" s="306" t="s">
        <v>407</v>
      </c>
    </row>
    <row r="35" spans="1:11" ht="18" customHeight="1" thickBot="1">
      <c r="A35" s="33" t="s">
        <v>52</v>
      </c>
      <c r="B35" s="394">
        <v>315</v>
      </c>
      <c r="C35" s="331">
        <v>165</v>
      </c>
      <c r="D35" s="331">
        <v>150</v>
      </c>
      <c r="E35" s="331">
        <v>19</v>
      </c>
      <c r="F35" s="331">
        <v>9</v>
      </c>
      <c r="G35" s="407">
        <v>10</v>
      </c>
      <c r="H35" s="331">
        <v>3312</v>
      </c>
      <c r="I35" s="331">
        <v>866</v>
      </c>
      <c r="J35" s="395" t="s">
        <v>89</v>
      </c>
      <c r="K35" s="32"/>
    </row>
    <row r="36" spans="1:11" ht="18" customHeight="1">
      <c r="A36" s="31" t="s">
        <v>51</v>
      </c>
      <c r="J36" s="30"/>
    </row>
  </sheetData>
  <mergeCells count="12">
    <mergeCell ref="H3:H4"/>
    <mergeCell ref="I3:I4"/>
    <mergeCell ref="J3:J4"/>
    <mergeCell ref="A3:A4"/>
    <mergeCell ref="B3:D3"/>
    <mergeCell ref="E3:G3"/>
    <mergeCell ref="H25:H26"/>
    <mergeCell ref="I25:I26"/>
    <mergeCell ref="J25:J26"/>
    <mergeCell ref="A25:A26"/>
    <mergeCell ref="B25:D25"/>
    <mergeCell ref="E25:G25"/>
  </mergeCells>
  <phoneticPr fontId="3"/>
  <printOptions horizontalCentered="1"/>
  <pageMargins left="0.59055118110236227" right="0.39370078740157483" top="0.98425196850393704" bottom="0.39370078740157483" header="0.39370078740157483" footer="0.51181102362204722"/>
  <pageSetup paperSize="9" orientation="portrait" r:id="rId1"/>
  <headerFooter alignWithMargins="0">
    <oddHeader>&amp;R&amp;"ＭＳ ゴシック,斜体"&amp;9教育・文化　99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GridLines="0" view="pageBreakPreview" zoomScaleNormal="100" zoomScaleSheetLayoutView="100" workbookViewId="0">
      <selection activeCell="O1" sqref="O1"/>
    </sheetView>
  </sheetViews>
  <sheetFormatPr defaultColWidth="7.5546875" defaultRowHeight="15" customHeight="1"/>
  <cols>
    <col min="1" max="1" width="11.88671875" style="46" customWidth="1"/>
    <col min="2" max="6" width="6.6640625" style="46" customWidth="1"/>
    <col min="7" max="7" width="6.5546875" style="46" customWidth="1"/>
    <col min="8" max="12" width="6.5546875" style="45" customWidth="1"/>
    <col min="13" max="13" width="9.109375" style="45" customWidth="1"/>
    <col min="14" max="14" width="9" style="45" customWidth="1"/>
    <col min="15" max="16" width="5.6640625" style="45" customWidth="1"/>
    <col min="17" max="17" width="9.109375" style="45" customWidth="1"/>
    <col min="18" max="244" width="7.5546875" style="45" customWidth="1"/>
    <col min="245" max="16384" width="7.5546875" style="45"/>
  </cols>
  <sheetData>
    <row r="1" spans="1:17" ht="16.2">
      <c r="A1" s="57" t="s">
        <v>131</v>
      </c>
      <c r="B1" s="45"/>
      <c r="C1" s="45"/>
      <c r="D1" s="45"/>
      <c r="E1" s="45"/>
      <c r="F1" s="45"/>
      <c r="G1" s="45"/>
    </row>
    <row r="2" spans="1:17" ht="15" customHeight="1" thickBot="1"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 t="s">
        <v>130</v>
      </c>
    </row>
    <row r="3" spans="1:17" ht="25.5" customHeight="1" thickBot="1">
      <c r="A3" s="69" t="s">
        <v>106</v>
      </c>
      <c r="B3" s="478" t="s">
        <v>105</v>
      </c>
      <c r="C3" s="466"/>
      <c r="D3" s="466" t="s">
        <v>104</v>
      </c>
      <c r="E3" s="466"/>
      <c r="F3" s="465" t="s">
        <v>103</v>
      </c>
      <c r="G3" s="466"/>
      <c r="H3" s="466" t="s">
        <v>102</v>
      </c>
      <c r="I3" s="466"/>
      <c r="J3" s="466" t="s">
        <v>101</v>
      </c>
      <c r="K3" s="466"/>
      <c r="L3" s="466" t="s">
        <v>129</v>
      </c>
      <c r="M3" s="469"/>
    </row>
    <row r="4" spans="1:17" ht="15" customHeight="1">
      <c r="A4" s="54" t="s">
        <v>380</v>
      </c>
      <c r="B4" s="66">
        <v>499</v>
      </c>
      <c r="C4" s="63">
        <v>247</v>
      </c>
      <c r="D4" s="60">
        <v>498</v>
      </c>
      <c r="E4" s="63">
        <v>247</v>
      </c>
      <c r="F4" s="51">
        <v>0</v>
      </c>
      <c r="G4" s="63">
        <v>0</v>
      </c>
      <c r="H4" s="60" t="s">
        <v>89</v>
      </c>
      <c r="I4" s="62">
        <v>0</v>
      </c>
      <c r="J4" s="60">
        <v>1</v>
      </c>
      <c r="K4" s="63">
        <v>0</v>
      </c>
      <c r="L4" s="51" t="s">
        <v>89</v>
      </c>
      <c r="M4" s="63">
        <v>0</v>
      </c>
      <c r="Q4" s="92"/>
    </row>
    <row r="5" spans="1:17" ht="15" customHeight="1">
      <c r="A5" s="53" t="s">
        <v>88</v>
      </c>
      <c r="B5" s="64">
        <v>491</v>
      </c>
      <c r="C5" s="63">
        <v>252</v>
      </c>
      <c r="D5" s="61">
        <v>485</v>
      </c>
      <c r="E5" s="63">
        <v>248</v>
      </c>
      <c r="F5" s="91">
        <v>0</v>
      </c>
      <c r="G5" s="63">
        <v>0</v>
      </c>
      <c r="H5" s="61">
        <v>3</v>
      </c>
      <c r="I5" s="62">
        <v>1</v>
      </c>
      <c r="J5" s="377">
        <v>3</v>
      </c>
      <c r="K5" s="63">
        <v>3</v>
      </c>
      <c r="L5" s="51">
        <v>0</v>
      </c>
      <c r="M5" s="63">
        <v>0</v>
      </c>
    </row>
    <row r="6" spans="1:17" ht="15" customHeight="1">
      <c r="A6" s="53" t="s">
        <v>87</v>
      </c>
      <c r="B6" s="64">
        <v>479</v>
      </c>
      <c r="C6" s="63">
        <v>239</v>
      </c>
      <c r="D6" s="61">
        <v>476</v>
      </c>
      <c r="E6" s="63">
        <v>236</v>
      </c>
      <c r="F6" s="91">
        <v>0</v>
      </c>
      <c r="G6" s="63">
        <v>0</v>
      </c>
      <c r="H6" s="61" t="s">
        <v>89</v>
      </c>
      <c r="I6" s="62">
        <v>0</v>
      </c>
      <c r="J6" s="377">
        <v>3</v>
      </c>
      <c r="K6" s="63">
        <v>3</v>
      </c>
      <c r="L6" s="51">
        <v>0</v>
      </c>
      <c r="M6" s="63">
        <v>0</v>
      </c>
      <c r="N6" s="47"/>
    </row>
    <row r="7" spans="1:17" ht="15" customHeight="1">
      <c r="A7" s="53" t="s">
        <v>381</v>
      </c>
      <c r="B7" s="64">
        <v>472</v>
      </c>
      <c r="C7" s="63">
        <v>240</v>
      </c>
      <c r="D7" s="61">
        <v>469</v>
      </c>
      <c r="E7" s="63">
        <v>239</v>
      </c>
      <c r="F7" s="51">
        <v>0</v>
      </c>
      <c r="G7" s="63">
        <v>0</v>
      </c>
      <c r="H7" s="61" t="s">
        <v>89</v>
      </c>
      <c r="I7" s="62">
        <v>0</v>
      </c>
      <c r="J7" s="377">
        <v>3</v>
      </c>
      <c r="K7" s="90">
        <v>1</v>
      </c>
      <c r="L7" s="51">
        <v>0</v>
      </c>
      <c r="M7" s="63">
        <v>0</v>
      </c>
      <c r="N7" s="47"/>
    </row>
    <row r="8" spans="1:17" ht="15" customHeight="1" thickBot="1">
      <c r="A8" s="50" t="s">
        <v>382</v>
      </c>
      <c r="B8" s="383">
        <v>491</v>
      </c>
      <c r="C8" s="384">
        <v>256</v>
      </c>
      <c r="D8" s="385">
        <v>485</v>
      </c>
      <c r="E8" s="384">
        <v>251</v>
      </c>
      <c r="F8" s="386">
        <v>1</v>
      </c>
      <c r="G8" s="384">
        <v>1</v>
      </c>
      <c r="H8" s="385">
        <v>1</v>
      </c>
      <c r="I8" s="387">
        <v>1</v>
      </c>
      <c r="J8" s="388">
        <v>4</v>
      </c>
      <c r="K8" s="389">
        <v>3</v>
      </c>
      <c r="L8" s="386">
        <v>0</v>
      </c>
      <c r="M8" s="384">
        <v>0</v>
      </c>
      <c r="N8" s="47"/>
    </row>
    <row r="9" spans="1:17" ht="15" customHeight="1">
      <c r="A9" s="58" t="s">
        <v>97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377"/>
    </row>
    <row r="10" spans="1:17" ht="15" customHeight="1">
      <c r="A10" s="58" t="s">
        <v>86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377"/>
    </row>
    <row r="11" spans="1:17" ht="15" customHeight="1">
      <c r="H11" s="46"/>
      <c r="I11" s="46"/>
      <c r="J11" s="46"/>
      <c r="K11" s="46"/>
    </row>
    <row r="12" spans="1:17" ht="16.2">
      <c r="A12" s="57" t="s">
        <v>128</v>
      </c>
      <c r="B12" s="45"/>
      <c r="C12" s="45"/>
      <c r="D12" s="45"/>
      <c r="E12" s="45"/>
      <c r="F12" s="45"/>
      <c r="G12" s="45"/>
    </row>
    <row r="13" spans="1:17" ht="15" customHeight="1" thickBot="1">
      <c r="A13" s="45"/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6" t="s">
        <v>383</v>
      </c>
    </row>
    <row r="14" spans="1:17" ht="15" customHeight="1">
      <c r="A14" s="486" t="s">
        <v>127</v>
      </c>
      <c r="B14" s="467" t="s">
        <v>126</v>
      </c>
      <c r="C14" s="464"/>
      <c r="D14" s="464"/>
      <c r="E14" s="468"/>
      <c r="F14" s="476" t="s">
        <v>125</v>
      </c>
      <c r="G14" s="470" t="s">
        <v>124</v>
      </c>
      <c r="H14" s="471"/>
      <c r="I14" s="470" t="s">
        <v>123</v>
      </c>
      <c r="J14" s="471"/>
      <c r="K14" s="470" t="s">
        <v>122</v>
      </c>
      <c r="L14" s="471"/>
      <c r="M14" s="463" t="s">
        <v>121</v>
      </c>
      <c r="N14" s="464"/>
    </row>
    <row r="15" spans="1:17" ht="25.5" customHeight="1" thickBot="1">
      <c r="A15" s="487"/>
      <c r="B15" s="474" t="s">
        <v>120</v>
      </c>
      <c r="C15" s="475"/>
      <c r="D15" s="368" t="s">
        <v>119</v>
      </c>
      <c r="E15" s="89" t="s">
        <v>118</v>
      </c>
      <c r="F15" s="477"/>
      <c r="G15" s="472"/>
      <c r="H15" s="473"/>
      <c r="I15" s="472"/>
      <c r="J15" s="473"/>
      <c r="K15" s="472"/>
      <c r="L15" s="473"/>
      <c r="M15" s="88" t="s">
        <v>117</v>
      </c>
      <c r="N15" s="87" t="s">
        <v>116</v>
      </c>
    </row>
    <row r="16" spans="1:17" ht="15" customHeight="1">
      <c r="A16" s="86" t="s">
        <v>6</v>
      </c>
      <c r="B16" s="483">
        <f>B18+B23</f>
        <v>1898</v>
      </c>
      <c r="C16" s="479"/>
      <c r="D16" s="369">
        <f>D18+D23</f>
        <v>966</v>
      </c>
      <c r="E16" s="369">
        <f>E18+E23</f>
        <v>932</v>
      </c>
      <c r="F16" s="369">
        <f>F18+F23</f>
        <v>182</v>
      </c>
      <c r="G16" s="479">
        <f>G18+G23</f>
        <v>44003</v>
      </c>
      <c r="H16" s="479"/>
      <c r="I16" s="479">
        <f>I18+I23</f>
        <v>67187</v>
      </c>
      <c r="J16" s="479"/>
      <c r="K16" s="479">
        <f>K18+K23</f>
        <v>8534</v>
      </c>
      <c r="L16" s="479"/>
      <c r="M16" s="85">
        <f>M18+M23</f>
        <v>142.89999999999998</v>
      </c>
      <c r="N16" s="85">
        <f>N18+N23</f>
        <v>18</v>
      </c>
    </row>
    <row r="17" spans="1:19" ht="15" customHeight="1">
      <c r="A17" s="84"/>
      <c r="B17" s="83"/>
      <c r="C17" s="82"/>
      <c r="D17" s="81"/>
      <c r="E17" s="81"/>
      <c r="F17" s="80"/>
      <c r="G17" s="79"/>
      <c r="H17" s="79"/>
      <c r="I17" s="79"/>
      <c r="J17" s="79"/>
      <c r="K17" s="79"/>
      <c r="L17" s="79"/>
      <c r="M17" s="78"/>
      <c r="N17" s="78"/>
    </row>
    <row r="18" spans="1:19" ht="15" customHeight="1">
      <c r="A18" s="73" t="s">
        <v>115</v>
      </c>
      <c r="B18" s="481">
        <f>SUM(B19:C21)</f>
        <v>1534</v>
      </c>
      <c r="C18" s="482"/>
      <c r="D18" s="370">
        <f>SUM(D19:D21)</f>
        <v>798</v>
      </c>
      <c r="E18" s="370">
        <f>SUM(E19:E21)</f>
        <v>736</v>
      </c>
      <c r="F18" s="370">
        <f>SUM(F19:F21)</f>
        <v>146</v>
      </c>
      <c r="G18" s="482">
        <f>SUM(G19:H21)</f>
        <v>34868</v>
      </c>
      <c r="H18" s="482"/>
      <c r="I18" s="482">
        <f>SUM(I19:J21)</f>
        <v>58735</v>
      </c>
      <c r="J18" s="482"/>
      <c r="K18" s="482">
        <f>SUM(K19:L21)</f>
        <v>6811</v>
      </c>
      <c r="L18" s="482"/>
      <c r="M18" s="77">
        <f>SUM(M19:M21)</f>
        <v>119.69999999999999</v>
      </c>
      <c r="N18" s="76">
        <f>SUM(N19:N21)</f>
        <v>13.3</v>
      </c>
    </row>
    <row r="19" spans="1:19" ht="15" customHeight="1">
      <c r="A19" s="75" t="s">
        <v>114</v>
      </c>
      <c r="B19" s="484">
        <v>731</v>
      </c>
      <c r="C19" s="485"/>
      <c r="D19" s="377">
        <v>286</v>
      </c>
      <c r="E19" s="377">
        <v>445</v>
      </c>
      <c r="F19" s="378">
        <v>58</v>
      </c>
      <c r="G19" s="480">
        <v>9875</v>
      </c>
      <c r="H19" s="480"/>
      <c r="I19" s="480">
        <v>25691</v>
      </c>
      <c r="J19" s="480"/>
      <c r="K19" s="480">
        <v>2957</v>
      </c>
      <c r="L19" s="480"/>
      <c r="M19" s="377">
        <v>35.1</v>
      </c>
      <c r="N19" s="379">
        <v>4</v>
      </c>
      <c r="R19" s="47"/>
    </row>
    <row r="20" spans="1:19" ht="15" customHeight="1">
      <c r="A20" s="75" t="s">
        <v>113</v>
      </c>
      <c r="B20" s="484">
        <v>462</v>
      </c>
      <c r="C20" s="485"/>
      <c r="D20" s="377">
        <v>197</v>
      </c>
      <c r="E20" s="377">
        <v>265</v>
      </c>
      <c r="F20" s="378">
        <v>43</v>
      </c>
      <c r="G20" s="480">
        <v>7599</v>
      </c>
      <c r="H20" s="480"/>
      <c r="I20" s="480">
        <v>15949</v>
      </c>
      <c r="J20" s="480"/>
      <c r="K20" s="480">
        <v>2550</v>
      </c>
      <c r="L20" s="480"/>
      <c r="M20" s="377">
        <v>34.5</v>
      </c>
      <c r="N20" s="377">
        <v>5.5</v>
      </c>
    </row>
    <row r="21" spans="1:19" ht="15" customHeight="1">
      <c r="A21" s="75" t="s">
        <v>112</v>
      </c>
      <c r="B21" s="484">
        <v>341</v>
      </c>
      <c r="C21" s="485"/>
      <c r="D21" s="377">
        <v>315</v>
      </c>
      <c r="E21" s="377">
        <v>26</v>
      </c>
      <c r="F21" s="378">
        <v>45</v>
      </c>
      <c r="G21" s="480">
        <v>17394</v>
      </c>
      <c r="H21" s="480"/>
      <c r="I21" s="480">
        <v>17095</v>
      </c>
      <c r="J21" s="480"/>
      <c r="K21" s="480">
        <v>1304</v>
      </c>
      <c r="L21" s="480"/>
      <c r="M21" s="379">
        <v>50.1</v>
      </c>
      <c r="N21" s="379">
        <v>3.8</v>
      </c>
    </row>
    <row r="22" spans="1:19" ht="15" customHeight="1">
      <c r="A22" s="75"/>
      <c r="B22" s="52"/>
      <c r="C22" s="51"/>
      <c r="D22" s="377"/>
      <c r="E22" s="377"/>
      <c r="F22" s="51"/>
      <c r="G22" s="74"/>
      <c r="H22" s="74"/>
      <c r="I22" s="74"/>
      <c r="J22" s="74"/>
      <c r="K22" s="74"/>
      <c r="L22" s="74"/>
      <c r="M22" s="377"/>
      <c r="N22" s="377"/>
    </row>
    <row r="23" spans="1:19" ht="15" customHeight="1">
      <c r="A23" s="73" t="s">
        <v>111</v>
      </c>
      <c r="B23" s="481">
        <f>SUM(B24)</f>
        <v>364</v>
      </c>
      <c r="C23" s="482"/>
      <c r="D23" s="370">
        <f>SUM(D24)</f>
        <v>168</v>
      </c>
      <c r="E23" s="370">
        <f>SUM(E24)</f>
        <v>196</v>
      </c>
      <c r="F23" s="370">
        <f>SUM(F24)</f>
        <v>36</v>
      </c>
      <c r="G23" s="482">
        <f>SUM(G24)</f>
        <v>9135</v>
      </c>
      <c r="H23" s="482"/>
      <c r="I23" s="482">
        <f>SUM(I24)</f>
        <v>8452</v>
      </c>
      <c r="J23" s="482"/>
      <c r="K23" s="482">
        <f>SUM(K24)</f>
        <v>1723</v>
      </c>
      <c r="L23" s="482"/>
      <c r="M23" s="72">
        <f>SUM(M24)</f>
        <v>23.2</v>
      </c>
      <c r="N23" s="72">
        <f>SUM(N24)</f>
        <v>4.7</v>
      </c>
    </row>
    <row r="24" spans="1:19" ht="15" customHeight="1" thickBot="1">
      <c r="A24" s="371" t="s">
        <v>110</v>
      </c>
      <c r="B24" s="488">
        <v>364</v>
      </c>
      <c r="C24" s="489"/>
      <c r="D24" s="380">
        <v>168</v>
      </c>
      <c r="E24" s="380">
        <v>196</v>
      </c>
      <c r="F24" s="380">
        <v>36</v>
      </c>
      <c r="G24" s="489">
        <v>9135</v>
      </c>
      <c r="H24" s="489"/>
      <c r="I24" s="489">
        <v>8452</v>
      </c>
      <c r="J24" s="489"/>
      <c r="K24" s="489">
        <v>1723</v>
      </c>
      <c r="L24" s="489"/>
      <c r="M24" s="381">
        <v>23.2</v>
      </c>
      <c r="N24" s="381">
        <v>4.7</v>
      </c>
    </row>
    <row r="25" spans="1:19" ht="15" customHeight="1">
      <c r="A25" s="71" t="s">
        <v>109</v>
      </c>
      <c r="B25" s="47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7"/>
    </row>
    <row r="26" spans="1:19" ht="15" customHeight="1">
      <c r="A26" s="70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1:19" ht="15" customHeight="1">
      <c r="H27" s="46"/>
      <c r="I27" s="46"/>
      <c r="J27" s="46"/>
      <c r="K27" s="46"/>
      <c r="L27" s="46"/>
      <c r="M27" s="46"/>
      <c r="N27" s="46"/>
      <c r="O27" s="46"/>
      <c r="P27" s="46"/>
    </row>
    <row r="28" spans="1:19" ht="15" customHeight="1">
      <c r="A28" s="57" t="s">
        <v>108</v>
      </c>
      <c r="B28" s="45"/>
      <c r="C28" s="45"/>
      <c r="D28" s="45"/>
      <c r="E28" s="45"/>
      <c r="F28" s="45"/>
      <c r="G28" s="45"/>
      <c r="N28" s="46"/>
      <c r="O28" s="46"/>
    </row>
    <row r="29" spans="1:19" ht="15" customHeight="1" thickBot="1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N29" s="45" t="s">
        <v>107</v>
      </c>
      <c r="O29" s="46"/>
    </row>
    <row r="30" spans="1:19" ht="27" customHeight="1" thickBot="1">
      <c r="A30" s="69" t="s">
        <v>106</v>
      </c>
      <c r="B30" s="478" t="s">
        <v>105</v>
      </c>
      <c r="C30" s="466"/>
      <c r="D30" s="466" t="s">
        <v>104</v>
      </c>
      <c r="E30" s="466"/>
      <c r="F30" s="465" t="s">
        <v>103</v>
      </c>
      <c r="G30" s="466"/>
      <c r="H30" s="466" t="s">
        <v>102</v>
      </c>
      <c r="I30" s="469"/>
      <c r="J30" s="493" t="s">
        <v>408</v>
      </c>
      <c r="K30" s="494"/>
      <c r="L30" s="469" t="s">
        <v>101</v>
      </c>
      <c r="M30" s="492"/>
      <c r="N30" s="372" t="s">
        <v>100</v>
      </c>
      <c r="P30" s="67"/>
      <c r="Q30" s="68"/>
      <c r="R30" s="67"/>
      <c r="S30" s="47"/>
    </row>
    <row r="31" spans="1:19" ht="15" customHeight="1">
      <c r="A31" s="54" t="s">
        <v>380</v>
      </c>
      <c r="B31" s="66">
        <v>672</v>
      </c>
      <c r="C31" s="63">
        <v>324</v>
      </c>
      <c r="D31" s="60">
        <v>453</v>
      </c>
      <c r="E31" s="63">
        <v>181</v>
      </c>
      <c r="F31" s="60">
        <v>12</v>
      </c>
      <c r="G31" s="62">
        <v>12</v>
      </c>
      <c r="H31" s="60">
        <v>188</v>
      </c>
      <c r="I31" s="63">
        <v>124</v>
      </c>
      <c r="J31" s="60">
        <v>7</v>
      </c>
      <c r="K31" s="63">
        <v>2</v>
      </c>
      <c r="L31" s="60">
        <v>10</v>
      </c>
      <c r="M31" s="62">
        <v>4</v>
      </c>
      <c r="N31" s="65" t="s">
        <v>99</v>
      </c>
      <c r="P31" s="60"/>
      <c r="Q31" s="61"/>
      <c r="R31" s="60"/>
      <c r="S31" s="59"/>
    </row>
    <row r="32" spans="1:19" ht="15.75" customHeight="1">
      <c r="A32" s="53" t="s">
        <v>88</v>
      </c>
      <c r="B32" s="64">
        <v>698</v>
      </c>
      <c r="C32" s="63">
        <v>361</v>
      </c>
      <c r="D32" s="61">
        <v>494</v>
      </c>
      <c r="E32" s="63">
        <v>230</v>
      </c>
      <c r="F32" s="61">
        <v>8</v>
      </c>
      <c r="G32" s="62">
        <v>8</v>
      </c>
      <c r="H32" s="61">
        <v>184</v>
      </c>
      <c r="I32" s="63">
        <v>116</v>
      </c>
      <c r="J32" s="61">
        <v>7</v>
      </c>
      <c r="K32" s="63">
        <v>2</v>
      </c>
      <c r="L32" s="61">
        <v>5</v>
      </c>
      <c r="M32" s="62">
        <v>5</v>
      </c>
      <c r="N32" s="65" t="s">
        <v>98</v>
      </c>
      <c r="P32" s="61"/>
      <c r="Q32" s="61"/>
      <c r="R32" s="60"/>
      <c r="S32" s="59"/>
    </row>
    <row r="33" spans="1:19" ht="15" customHeight="1">
      <c r="A33" s="53" t="s">
        <v>87</v>
      </c>
      <c r="B33" s="64">
        <v>685</v>
      </c>
      <c r="C33" s="63">
        <v>368</v>
      </c>
      <c r="D33" s="61">
        <v>478</v>
      </c>
      <c r="E33" s="63">
        <v>228</v>
      </c>
      <c r="F33" s="61">
        <v>6</v>
      </c>
      <c r="G33" s="62">
        <v>5</v>
      </c>
      <c r="H33" s="61">
        <v>182</v>
      </c>
      <c r="I33" s="63">
        <v>125</v>
      </c>
      <c r="J33" s="61">
        <v>2</v>
      </c>
      <c r="K33" s="63">
        <v>2</v>
      </c>
      <c r="L33" s="61">
        <v>17</v>
      </c>
      <c r="M33" s="62">
        <v>8</v>
      </c>
      <c r="N33" s="65" t="s">
        <v>98</v>
      </c>
      <c r="O33" s="47"/>
      <c r="P33" s="61"/>
      <c r="Q33" s="61"/>
      <c r="R33" s="60"/>
      <c r="S33" s="59"/>
    </row>
    <row r="34" spans="1:19" ht="15" customHeight="1">
      <c r="A34" s="53" t="s">
        <v>381</v>
      </c>
      <c r="B34" s="64">
        <v>666</v>
      </c>
      <c r="C34" s="63">
        <v>348</v>
      </c>
      <c r="D34" s="61">
        <v>482</v>
      </c>
      <c r="E34" s="63">
        <v>222</v>
      </c>
      <c r="F34" s="61">
        <v>10</v>
      </c>
      <c r="G34" s="62">
        <v>8</v>
      </c>
      <c r="H34" s="61">
        <v>158</v>
      </c>
      <c r="I34" s="63">
        <v>111</v>
      </c>
      <c r="J34" s="61">
        <v>6</v>
      </c>
      <c r="K34" s="63">
        <v>1</v>
      </c>
      <c r="L34" s="61">
        <v>10</v>
      </c>
      <c r="M34" s="62">
        <v>6</v>
      </c>
      <c r="N34" s="61" t="s">
        <v>98</v>
      </c>
      <c r="O34" s="47"/>
      <c r="Q34" s="61"/>
      <c r="R34" s="60"/>
      <c r="S34" s="59"/>
    </row>
    <row r="35" spans="1:19" ht="15" customHeight="1" thickBot="1">
      <c r="A35" s="50" t="s">
        <v>384</v>
      </c>
      <c r="B35" s="383">
        <v>583</v>
      </c>
      <c r="C35" s="384">
        <v>292</v>
      </c>
      <c r="D35" s="385">
        <v>422</v>
      </c>
      <c r="E35" s="384">
        <v>182</v>
      </c>
      <c r="F35" s="385">
        <v>10</v>
      </c>
      <c r="G35" s="387">
        <v>8</v>
      </c>
      <c r="H35" s="385">
        <v>142</v>
      </c>
      <c r="I35" s="384">
        <v>97</v>
      </c>
      <c r="J35" s="385">
        <v>2</v>
      </c>
      <c r="K35" s="384">
        <v>1</v>
      </c>
      <c r="L35" s="385">
        <v>7</v>
      </c>
      <c r="M35" s="387">
        <v>4</v>
      </c>
      <c r="N35" s="385" t="s">
        <v>98</v>
      </c>
      <c r="O35" s="47"/>
      <c r="Q35" s="61"/>
      <c r="R35" s="60"/>
      <c r="S35" s="59"/>
    </row>
    <row r="36" spans="1:19" ht="15" customHeight="1">
      <c r="A36" s="59" t="s">
        <v>97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N36" s="377"/>
    </row>
    <row r="37" spans="1:19" ht="15" customHeight="1">
      <c r="A37" s="59" t="s">
        <v>86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6"/>
    </row>
    <row r="38" spans="1:19" ht="15" customHeight="1">
      <c r="A38" s="58"/>
    </row>
    <row r="39" spans="1:19" ht="15" customHeight="1">
      <c r="A39" s="57" t="s">
        <v>96</v>
      </c>
      <c r="B39" s="45"/>
      <c r="C39" s="45"/>
      <c r="D39" s="45"/>
      <c r="E39" s="45"/>
      <c r="F39" s="45"/>
      <c r="G39" s="45"/>
    </row>
    <row r="40" spans="1:19" ht="15" customHeight="1" thickBot="1">
      <c r="B40" s="377"/>
      <c r="C40" s="377"/>
      <c r="D40" s="377"/>
      <c r="E40" s="377"/>
      <c r="F40" s="377"/>
      <c r="G40" s="377"/>
      <c r="H40" s="377"/>
      <c r="I40" s="377"/>
      <c r="J40" s="377"/>
      <c r="K40" s="377" t="s">
        <v>95</v>
      </c>
      <c r="L40" s="377"/>
    </row>
    <row r="41" spans="1:19" ht="15" customHeight="1">
      <c r="A41" s="486" t="s">
        <v>94</v>
      </c>
      <c r="B41" s="490" t="s">
        <v>39</v>
      </c>
      <c r="C41" s="463" t="s">
        <v>93</v>
      </c>
      <c r="D41" s="464"/>
      <c r="E41" s="468"/>
      <c r="F41" s="463" t="s">
        <v>92</v>
      </c>
      <c r="G41" s="464"/>
      <c r="H41" s="468"/>
      <c r="I41" s="463" t="s">
        <v>69</v>
      </c>
      <c r="J41" s="464"/>
      <c r="K41" s="464"/>
    </row>
    <row r="42" spans="1:19" ht="15" customHeight="1" thickBot="1">
      <c r="A42" s="487"/>
      <c r="B42" s="491"/>
      <c r="C42" s="55" t="s">
        <v>64</v>
      </c>
      <c r="D42" s="56" t="s">
        <v>91</v>
      </c>
      <c r="E42" s="55" t="s">
        <v>90</v>
      </c>
      <c r="F42" s="56" t="s">
        <v>64</v>
      </c>
      <c r="G42" s="55" t="s">
        <v>91</v>
      </c>
      <c r="H42" s="56" t="s">
        <v>90</v>
      </c>
      <c r="I42" s="55" t="s">
        <v>64</v>
      </c>
      <c r="J42" s="56" t="s">
        <v>91</v>
      </c>
      <c r="K42" s="55" t="s">
        <v>90</v>
      </c>
    </row>
    <row r="43" spans="1:19" ht="15" customHeight="1">
      <c r="A43" s="54" t="s">
        <v>380</v>
      </c>
      <c r="B43" s="307">
        <v>1</v>
      </c>
      <c r="C43" s="308">
        <v>10</v>
      </c>
      <c r="D43" s="308">
        <v>4</v>
      </c>
      <c r="E43" s="308">
        <v>6</v>
      </c>
      <c r="F43" s="308">
        <v>0</v>
      </c>
      <c r="G43" s="308">
        <v>0</v>
      </c>
      <c r="H43" s="308">
        <v>0</v>
      </c>
      <c r="I43" s="308">
        <v>0</v>
      </c>
      <c r="J43" s="308">
        <v>0</v>
      </c>
      <c r="K43" s="308">
        <v>0</v>
      </c>
    </row>
    <row r="44" spans="1:19" ht="15" customHeight="1">
      <c r="A44" s="53" t="s">
        <v>88</v>
      </c>
      <c r="B44" s="52">
        <v>1</v>
      </c>
      <c r="C44" s="51">
        <v>10</v>
      </c>
      <c r="D44" s="51">
        <v>4</v>
      </c>
      <c r="E44" s="51">
        <v>6</v>
      </c>
      <c r="F44" s="51">
        <v>1</v>
      </c>
      <c r="G44" s="51">
        <v>0</v>
      </c>
      <c r="H44" s="51">
        <v>1</v>
      </c>
      <c r="I44" s="51">
        <v>0</v>
      </c>
      <c r="J44" s="51">
        <v>0</v>
      </c>
      <c r="K44" s="51">
        <v>0</v>
      </c>
    </row>
    <row r="45" spans="1:19" ht="15" customHeight="1">
      <c r="A45" s="53" t="s">
        <v>87</v>
      </c>
      <c r="B45" s="52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47"/>
    </row>
    <row r="46" spans="1:19" ht="15" customHeight="1">
      <c r="A46" s="53" t="s">
        <v>381</v>
      </c>
      <c r="B46" s="52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47"/>
    </row>
    <row r="47" spans="1:19" ht="15" customHeight="1" thickBot="1">
      <c r="A47" s="50" t="s">
        <v>384</v>
      </c>
      <c r="B47" s="390">
        <v>0</v>
      </c>
      <c r="C47" s="386">
        <v>0</v>
      </c>
      <c r="D47" s="386">
        <v>0</v>
      </c>
      <c r="E47" s="386">
        <v>0</v>
      </c>
      <c r="F47" s="386">
        <v>0</v>
      </c>
      <c r="G47" s="386">
        <v>0</v>
      </c>
      <c r="H47" s="386">
        <v>0</v>
      </c>
      <c r="I47" s="386">
        <v>0</v>
      </c>
      <c r="J47" s="386">
        <v>0</v>
      </c>
      <c r="K47" s="386">
        <v>0</v>
      </c>
      <c r="L47" s="47"/>
    </row>
    <row r="48" spans="1:19" ht="15" customHeight="1">
      <c r="A48" s="49" t="s">
        <v>86</v>
      </c>
      <c r="B48" s="48"/>
      <c r="C48" s="47"/>
      <c r="D48" s="47"/>
      <c r="E48" s="47"/>
      <c r="F48" s="47"/>
      <c r="G48" s="47"/>
      <c r="H48" s="47"/>
      <c r="I48" s="47"/>
      <c r="J48" s="47"/>
      <c r="K48" s="377"/>
      <c r="L48" s="47"/>
    </row>
    <row r="49" spans="8:12" ht="15" customHeight="1">
      <c r="H49" s="46"/>
      <c r="I49" s="46"/>
      <c r="J49" s="46"/>
      <c r="K49" s="46"/>
      <c r="L49" s="46"/>
    </row>
    <row r="50" spans="8:12" ht="15" customHeight="1">
      <c r="H50" s="46"/>
      <c r="I50" s="46"/>
      <c r="J50" s="46"/>
      <c r="K50" s="46"/>
      <c r="L50" s="46"/>
    </row>
    <row r="51" spans="8:12" ht="15" customHeight="1">
      <c r="H51" s="46"/>
      <c r="I51" s="46"/>
      <c r="J51" s="46"/>
      <c r="K51" s="46"/>
      <c r="L51" s="46"/>
    </row>
    <row r="52" spans="8:12" ht="15" customHeight="1">
      <c r="H52" s="46"/>
      <c r="I52" s="46"/>
      <c r="J52" s="46"/>
      <c r="K52" s="46"/>
      <c r="L52" s="46"/>
    </row>
    <row r="53" spans="8:12" ht="15" customHeight="1">
      <c r="H53" s="46"/>
      <c r="I53" s="46"/>
      <c r="J53" s="46"/>
      <c r="K53" s="46"/>
      <c r="L53" s="46"/>
    </row>
  </sheetData>
  <mergeCells count="53">
    <mergeCell ref="K21:L21"/>
    <mergeCell ref="L30:M30"/>
    <mergeCell ref="I24:J24"/>
    <mergeCell ref="I21:J21"/>
    <mergeCell ref="G23:H23"/>
    <mergeCell ref="I23:J23"/>
    <mergeCell ref="K23:L23"/>
    <mergeCell ref="H30:I30"/>
    <mergeCell ref="J30:K30"/>
    <mergeCell ref="K24:L24"/>
    <mergeCell ref="A41:A42"/>
    <mergeCell ref="B41:B42"/>
    <mergeCell ref="C41:E41"/>
    <mergeCell ref="F41:H41"/>
    <mergeCell ref="I41:K41"/>
    <mergeCell ref="A14:A15"/>
    <mergeCell ref="B30:C30"/>
    <mergeCell ref="D30:E30"/>
    <mergeCell ref="F30:G30"/>
    <mergeCell ref="B21:C21"/>
    <mergeCell ref="B24:C24"/>
    <mergeCell ref="G21:H21"/>
    <mergeCell ref="B20:C20"/>
    <mergeCell ref="B23:C23"/>
    <mergeCell ref="G24:H24"/>
    <mergeCell ref="K16:L16"/>
    <mergeCell ref="I16:J16"/>
    <mergeCell ref="K20:L20"/>
    <mergeCell ref="K19:L19"/>
    <mergeCell ref="B18:C18"/>
    <mergeCell ref="G18:H18"/>
    <mergeCell ref="I18:J18"/>
    <mergeCell ref="K18:L18"/>
    <mergeCell ref="G16:H16"/>
    <mergeCell ref="G19:H19"/>
    <mergeCell ref="G20:H20"/>
    <mergeCell ref="I19:J19"/>
    <mergeCell ref="I20:J20"/>
    <mergeCell ref="B16:C16"/>
    <mergeCell ref="B19:C19"/>
    <mergeCell ref="M14:N14"/>
    <mergeCell ref="F3:G3"/>
    <mergeCell ref="H3:I3"/>
    <mergeCell ref="J3:K3"/>
    <mergeCell ref="B14:E14"/>
    <mergeCell ref="L3:M3"/>
    <mergeCell ref="I14:J15"/>
    <mergeCell ref="K14:L15"/>
    <mergeCell ref="B15:C15"/>
    <mergeCell ref="F14:F15"/>
    <mergeCell ref="B3:C3"/>
    <mergeCell ref="D3:E3"/>
    <mergeCell ref="G14:H15"/>
  </mergeCells>
  <phoneticPr fontId="3"/>
  <pageMargins left="0.51181102362204722" right="0.19685039370078741" top="0.98425196850393704" bottom="0.19685039370078741" header="0.39370078740157483" footer="0.19685039370078741"/>
  <pageSetup paperSize="9" orientation="portrait" r:id="rId1"/>
  <headerFooter alignWithMargins="0">
    <oddHeader>&amp;L&amp;"ＭＳ ゴシック,斜体"&amp;9 100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view="pageBreakPreview" zoomScaleNormal="100" zoomScaleSheetLayoutView="100" workbookViewId="0">
      <selection activeCell="R1" sqref="R1"/>
    </sheetView>
  </sheetViews>
  <sheetFormatPr defaultColWidth="7.5546875" defaultRowHeight="18" customHeight="1"/>
  <cols>
    <col min="1" max="1" width="11.6640625" style="94" customWidth="1"/>
    <col min="2" max="8" width="5.44140625" style="94" customWidth="1"/>
    <col min="9" max="17" width="5.6640625" style="94" customWidth="1"/>
    <col min="18" max="18" width="7.5546875" style="93" customWidth="1"/>
    <col min="19" max="19" width="10" style="93" customWidth="1"/>
    <col min="20" max="20" width="9" style="93" customWidth="1"/>
    <col min="21" max="21" width="9.33203125" style="93" customWidth="1"/>
    <col min="22" max="242" width="7.5546875" style="93" customWidth="1"/>
    <col min="243" max="16384" width="7.5546875" style="93"/>
  </cols>
  <sheetData>
    <row r="1" spans="1:24" ht="16.2">
      <c r="A1" s="102" t="s">
        <v>159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S1" s="100"/>
    </row>
    <row r="2" spans="1:24" ht="18" customHeight="1" thickBot="1">
      <c r="B2" s="96"/>
      <c r="C2" s="96"/>
      <c r="D2" s="96"/>
      <c r="E2" s="96"/>
      <c r="F2" s="96"/>
      <c r="G2" s="96"/>
      <c r="H2" s="96"/>
      <c r="I2" s="96"/>
      <c r="J2" s="96"/>
      <c r="K2" s="96" t="s">
        <v>95</v>
      </c>
      <c r="L2" s="96"/>
      <c r="M2" s="96"/>
      <c r="N2" s="96"/>
      <c r="O2" s="96"/>
      <c r="P2" s="96"/>
      <c r="S2" s="100"/>
    </row>
    <row r="3" spans="1:24" ht="30" customHeight="1">
      <c r="A3" s="523" t="s">
        <v>94</v>
      </c>
      <c r="B3" s="525" t="s">
        <v>39</v>
      </c>
      <c r="C3" s="527" t="s">
        <v>158</v>
      </c>
      <c r="D3" s="528"/>
      <c r="E3" s="529"/>
      <c r="F3" s="527" t="s">
        <v>157</v>
      </c>
      <c r="G3" s="528"/>
      <c r="H3" s="529"/>
      <c r="I3" s="509" t="s">
        <v>69</v>
      </c>
      <c r="J3" s="530"/>
      <c r="K3" s="530"/>
      <c r="L3" s="114"/>
      <c r="M3" s="114"/>
      <c r="N3" s="114"/>
      <c r="O3" s="114"/>
      <c r="P3" s="114"/>
      <c r="Q3" s="114"/>
      <c r="S3" s="100"/>
    </row>
    <row r="4" spans="1:24" ht="18" customHeight="1" thickBot="1">
      <c r="A4" s="524"/>
      <c r="B4" s="526"/>
      <c r="C4" s="117" t="s">
        <v>64</v>
      </c>
      <c r="D4" s="116" t="s">
        <v>91</v>
      </c>
      <c r="E4" s="117" t="s">
        <v>90</v>
      </c>
      <c r="F4" s="115" t="s">
        <v>64</v>
      </c>
      <c r="G4" s="117" t="s">
        <v>91</v>
      </c>
      <c r="H4" s="118" t="s">
        <v>90</v>
      </c>
      <c r="I4" s="117" t="s">
        <v>64</v>
      </c>
      <c r="J4" s="116" t="s">
        <v>91</v>
      </c>
      <c r="K4" s="115" t="s">
        <v>90</v>
      </c>
      <c r="L4" s="114"/>
      <c r="M4" s="114"/>
      <c r="N4" s="114"/>
      <c r="O4" s="114"/>
      <c r="P4" s="114"/>
      <c r="Q4" s="114"/>
      <c r="S4" s="100"/>
    </row>
    <row r="5" spans="1:24" ht="18" customHeight="1">
      <c r="A5" s="296" t="s">
        <v>380</v>
      </c>
      <c r="B5" s="111">
        <v>1</v>
      </c>
      <c r="C5" s="109">
        <v>2</v>
      </c>
      <c r="D5" s="109">
        <v>0</v>
      </c>
      <c r="E5" s="109">
        <v>2</v>
      </c>
      <c r="F5" s="109">
        <v>3</v>
      </c>
      <c r="G5" s="109">
        <v>0</v>
      </c>
      <c r="H5" s="109">
        <v>3</v>
      </c>
      <c r="I5" s="109">
        <v>39</v>
      </c>
      <c r="J5" s="109">
        <v>12</v>
      </c>
      <c r="K5" s="109">
        <v>27</v>
      </c>
      <c r="L5" s="109"/>
      <c r="M5" s="109"/>
      <c r="N5" s="109"/>
      <c r="O5" s="109"/>
      <c r="P5" s="109"/>
      <c r="Q5" s="109"/>
      <c r="S5" s="100"/>
    </row>
    <row r="6" spans="1:24" ht="18" customHeight="1">
      <c r="A6" s="113" t="s">
        <v>135</v>
      </c>
      <c r="B6" s="111">
        <v>1</v>
      </c>
      <c r="C6" s="109">
        <v>2</v>
      </c>
      <c r="D6" s="109">
        <v>0</v>
      </c>
      <c r="E6" s="109">
        <v>2</v>
      </c>
      <c r="F6" s="109">
        <v>3</v>
      </c>
      <c r="G6" s="109">
        <v>0</v>
      </c>
      <c r="H6" s="109">
        <v>3</v>
      </c>
      <c r="I6" s="109">
        <v>33</v>
      </c>
      <c r="J6" s="109">
        <v>14</v>
      </c>
      <c r="K6" s="109">
        <v>19</v>
      </c>
      <c r="L6" s="109"/>
      <c r="M6" s="109"/>
      <c r="N6" s="109"/>
      <c r="O6" s="109"/>
      <c r="P6" s="109"/>
      <c r="Q6" s="109"/>
      <c r="S6" s="100"/>
    </row>
    <row r="7" spans="1:24" ht="18" customHeight="1">
      <c r="A7" s="112" t="s">
        <v>156</v>
      </c>
      <c r="B7" s="111">
        <v>1</v>
      </c>
      <c r="C7" s="109">
        <v>2</v>
      </c>
      <c r="D7" s="109">
        <v>0</v>
      </c>
      <c r="E7" s="109">
        <v>2</v>
      </c>
      <c r="F7" s="109">
        <v>2</v>
      </c>
      <c r="G7" s="109">
        <v>0</v>
      </c>
      <c r="H7" s="109">
        <v>2</v>
      </c>
      <c r="I7" s="109">
        <v>31</v>
      </c>
      <c r="J7" s="109">
        <v>10</v>
      </c>
      <c r="K7" s="109">
        <v>21</v>
      </c>
      <c r="L7" s="109"/>
      <c r="M7" s="109"/>
      <c r="N7" s="109"/>
      <c r="O7" s="109"/>
      <c r="P7" s="109"/>
      <c r="Q7" s="109"/>
      <c r="R7" s="103"/>
      <c r="S7" s="100"/>
    </row>
    <row r="8" spans="1:24" ht="18" customHeight="1">
      <c r="A8" s="112" t="s">
        <v>385</v>
      </c>
      <c r="B8" s="111">
        <v>1</v>
      </c>
      <c r="C8" s="109">
        <v>2</v>
      </c>
      <c r="D8" s="109">
        <v>0</v>
      </c>
      <c r="E8" s="109">
        <v>2</v>
      </c>
      <c r="F8" s="110">
        <v>2</v>
      </c>
      <c r="G8" s="109" t="s">
        <v>89</v>
      </c>
      <c r="H8" s="109">
        <v>2</v>
      </c>
      <c r="I8" s="109">
        <v>35</v>
      </c>
      <c r="J8" s="109">
        <v>7</v>
      </c>
      <c r="K8" s="109">
        <v>28</v>
      </c>
      <c r="L8" s="109"/>
      <c r="M8" s="109"/>
      <c r="N8" s="109"/>
      <c r="O8" s="109"/>
      <c r="P8" s="109"/>
      <c r="Q8" s="109"/>
      <c r="R8" s="103"/>
      <c r="S8" s="100"/>
    </row>
    <row r="9" spans="1:24" ht="18" customHeight="1" thickBot="1">
      <c r="A9" s="374" t="s">
        <v>386</v>
      </c>
      <c r="B9" s="391">
        <v>1</v>
      </c>
      <c r="C9" s="392">
        <v>2</v>
      </c>
      <c r="D9" s="392">
        <v>0</v>
      </c>
      <c r="E9" s="392">
        <v>2</v>
      </c>
      <c r="F9" s="375">
        <v>1</v>
      </c>
      <c r="G9" s="392">
        <v>0</v>
      </c>
      <c r="H9" s="392">
        <v>1</v>
      </c>
      <c r="I9" s="392">
        <v>23</v>
      </c>
      <c r="J9" s="392">
        <v>5</v>
      </c>
      <c r="K9" s="392">
        <v>18</v>
      </c>
      <c r="L9" s="373"/>
      <c r="M9" s="373"/>
      <c r="N9" s="373"/>
      <c r="O9" s="373"/>
      <c r="P9" s="373"/>
      <c r="Q9" s="373"/>
      <c r="R9" s="103"/>
      <c r="S9" s="100"/>
    </row>
    <row r="10" spans="1:24" ht="18" customHeight="1">
      <c r="A10" s="108" t="s">
        <v>86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96"/>
      <c r="L10" s="106"/>
      <c r="M10" s="106"/>
      <c r="N10" s="106"/>
      <c r="O10" s="106"/>
      <c r="P10" s="106"/>
      <c r="S10" s="100"/>
    </row>
    <row r="11" spans="1:24" ht="18" customHeight="1">
      <c r="A11" s="107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96"/>
      <c r="S11" s="100"/>
    </row>
    <row r="12" spans="1:24" ht="18" customHeight="1">
      <c r="S12" s="100"/>
    </row>
    <row r="13" spans="1:24" ht="18" customHeight="1">
      <c r="A13" s="102" t="s">
        <v>154</v>
      </c>
      <c r="B13" s="101"/>
      <c r="C13" s="101"/>
      <c r="D13" s="101"/>
      <c r="E13" s="101"/>
      <c r="F13" s="101"/>
      <c r="G13" s="101"/>
      <c r="H13" s="101"/>
      <c r="I13" s="93"/>
      <c r="S13" s="100"/>
    </row>
    <row r="14" spans="1:24" ht="18" customHeight="1" thickBot="1">
      <c r="B14" s="96"/>
      <c r="C14" s="96"/>
      <c r="D14" s="96"/>
      <c r="E14" s="96"/>
      <c r="F14" s="96"/>
      <c r="G14" s="96"/>
      <c r="H14" s="96"/>
      <c r="I14" s="93"/>
      <c r="P14" s="96" t="s">
        <v>153</v>
      </c>
      <c r="R14" s="105"/>
      <c r="S14" s="100"/>
    </row>
    <row r="15" spans="1:24" ht="18" customHeight="1">
      <c r="A15" s="528" t="s">
        <v>143</v>
      </c>
      <c r="B15" s="523"/>
      <c r="C15" s="532" t="s">
        <v>64</v>
      </c>
      <c r="D15" s="508"/>
      <c r="E15" s="508" t="s">
        <v>152</v>
      </c>
      <c r="F15" s="508"/>
      <c r="G15" s="508"/>
      <c r="H15" s="508"/>
      <c r="I15" s="508"/>
      <c r="J15" s="508"/>
      <c r="K15" s="510" t="s">
        <v>151</v>
      </c>
      <c r="L15" s="508"/>
      <c r="M15" s="508" t="s">
        <v>150</v>
      </c>
      <c r="N15" s="508"/>
      <c r="O15" s="508" t="s">
        <v>149</v>
      </c>
      <c r="P15" s="509"/>
      <c r="R15" s="94"/>
      <c r="S15" s="100"/>
      <c r="T15" s="94"/>
      <c r="U15" s="94"/>
      <c r="V15" s="94"/>
      <c r="W15" s="94"/>
      <c r="X15" s="94"/>
    </row>
    <row r="16" spans="1:24" ht="18" customHeight="1" thickBot="1">
      <c r="A16" s="531"/>
      <c r="B16" s="524"/>
      <c r="C16" s="533"/>
      <c r="D16" s="506"/>
      <c r="E16" s="506" t="s">
        <v>64</v>
      </c>
      <c r="F16" s="506"/>
      <c r="G16" s="506" t="s">
        <v>148</v>
      </c>
      <c r="H16" s="506"/>
      <c r="I16" s="506" t="s">
        <v>139</v>
      </c>
      <c r="J16" s="506"/>
      <c r="K16" s="506"/>
      <c r="L16" s="506"/>
      <c r="M16" s="506"/>
      <c r="N16" s="506"/>
      <c r="O16" s="506"/>
      <c r="P16" s="507"/>
      <c r="R16" s="94"/>
      <c r="S16" s="100"/>
      <c r="T16" s="94"/>
      <c r="U16" s="94"/>
      <c r="V16" s="94"/>
      <c r="W16" s="94"/>
      <c r="X16" s="94"/>
    </row>
    <row r="17" spans="1:24" ht="18" customHeight="1">
      <c r="A17" s="514" t="s">
        <v>387</v>
      </c>
      <c r="B17" s="515"/>
      <c r="C17" s="516">
        <v>3725</v>
      </c>
      <c r="D17" s="534"/>
      <c r="E17" s="499">
        <v>220</v>
      </c>
      <c r="F17" s="499"/>
      <c r="G17" s="499">
        <v>220</v>
      </c>
      <c r="H17" s="499"/>
      <c r="I17" s="499">
        <v>0</v>
      </c>
      <c r="J17" s="499"/>
      <c r="K17" s="499">
        <v>3391</v>
      </c>
      <c r="L17" s="499"/>
      <c r="M17" s="499">
        <v>5</v>
      </c>
      <c r="N17" s="499"/>
      <c r="O17" s="499">
        <v>109</v>
      </c>
      <c r="P17" s="499"/>
      <c r="R17" s="94"/>
      <c r="S17" s="104"/>
      <c r="T17" s="98"/>
      <c r="U17" s="94"/>
      <c r="V17" s="94"/>
      <c r="W17" s="94"/>
      <c r="X17" s="94"/>
    </row>
    <row r="18" spans="1:24" ht="18" customHeight="1">
      <c r="A18" s="514" t="s">
        <v>138</v>
      </c>
      <c r="B18" s="518"/>
      <c r="C18" s="516">
        <v>3554</v>
      </c>
      <c r="D18" s="517"/>
      <c r="E18" s="499">
        <v>220</v>
      </c>
      <c r="F18" s="499"/>
      <c r="G18" s="499">
        <v>220</v>
      </c>
      <c r="H18" s="499"/>
      <c r="I18" s="511">
        <v>0</v>
      </c>
      <c r="J18" s="511"/>
      <c r="K18" s="499">
        <v>3226</v>
      </c>
      <c r="L18" s="499"/>
      <c r="M18" s="499">
        <v>7</v>
      </c>
      <c r="N18" s="499"/>
      <c r="O18" s="499">
        <v>101</v>
      </c>
      <c r="P18" s="499"/>
      <c r="R18" s="94"/>
      <c r="S18" s="104"/>
      <c r="T18" s="98"/>
      <c r="U18" s="94"/>
      <c r="V18" s="94"/>
      <c r="W18" s="94"/>
      <c r="X18" s="94"/>
    </row>
    <row r="19" spans="1:24" ht="18" customHeight="1">
      <c r="A19" s="514" t="s">
        <v>137</v>
      </c>
      <c r="B19" s="518"/>
      <c r="C19" s="516">
        <v>3554</v>
      </c>
      <c r="D19" s="517"/>
      <c r="E19" s="499">
        <v>220</v>
      </c>
      <c r="F19" s="499"/>
      <c r="G19" s="499">
        <v>220</v>
      </c>
      <c r="H19" s="499"/>
      <c r="I19" s="511" t="s">
        <v>89</v>
      </c>
      <c r="J19" s="511"/>
      <c r="K19" s="499">
        <v>3268</v>
      </c>
      <c r="L19" s="499"/>
      <c r="M19" s="499">
        <v>10</v>
      </c>
      <c r="N19" s="499"/>
      <c r="O19" s="499">
        <v>56</v>
      </c>
      <c r="P19" s="499"/>
      <c r="R19" s="94"/>
      <c r="S19" s="104"/>
      <c r="T19" s="98"/>
      <c r="U19" s="94"/>
      <c r="V19" s="94"/>
      <c r="W19" s="94"/>
      <c r="X19" s="94"/>
    </row>
    <row r="20" spans="1:24" ht="18" customHeight="1">
      <c r="A20" s="514" t="s">
        <v>136</v>
      </c>
      <c r="B20" s="515"/>
      <c r="C20" s="516">
        <v>2019</v>
      </c>
      <c r="D20" s="499"/>
      <c r="E20" s="499">
        <v>110</v>
      </c>
      <c r="F20" s="499"/>
      <c r="G20" s="499">
        <v>110</v>
      </c>
      <c r="H20" s="499"/>
      <c r="I20" s="511" t="s">
        <v>89</v>
      </c>
      <c r="J20" s="511"/>
      <c r="K20" s="499">
        <v>1829</v>
      </c>
      <c r="L20" s="499"/>
      <c r="M20" s="499">
        <v>9</v>
      </c>
      <c r="N20" s="499"/>
      <c r="O20" s="499">
        <v>71</v>
      </c>
      <c r="P20" s="499"/>
      <c r="Q20" s="99"/>
      <c r="R20" s="94"/>
      <c r="S20" s="104"/>
      <c r="T20" s="98"/>
      <c r="U20" s="94"/>
      <c r="V20" s="94"/>
      <c r="W20" s="94"/>
      <c r="X20" s="94"/>
    </row>
    <row r="21" spans="1:24" ht="18" customHeight="1">
      <c r="A21" s="514" t="s">
        <v>135</v>
      </c>
      <c r="B21" s="515"/>
      <c r="C21" s="516">
        <v>1554</v>
      </c>
      <c r="D21" s="499"/>
      <c r="E21" s="499">
        <v>61</v>
      </c>
      <c r="F21" s="499"/>
      <c r="G21" s="499">
        <v>61</v>
      </c>
      <c r="H21" s="499"/>
      <c r="I21" s="511" t="s">
        <v>89</v>
      </c>
      <c r="J21" s="511"/>
      <c r="K21" s="499">
        <v>1355</v>
      </c>
      <c r="L21" s="499"/>
      <c r="M21" s="499">
        <v>12</v>
      </c>
      <c r="N21" s="499"/>
      <c r="O21" s="499">
        <v>126</v>
      </c>
      <c r="P21" s="499"/>
      <c r="Q21" s="99"/>
      <c r="R21" s="94"/>
      <c r="S21" s="104"/>
      <c r="T21" s="98"/>
      <c r="U21" s="94"/>
      <c r="V21" s="94"/>
      <c r="W21" s="94"/>
      <c r="X21" s="94"/>
    </row>
    <row r="22" spans="1:24" ht="18" customHeight="1">
      <c r="A22" s="514" t="s">
        <v>156</v>
      </c>
      <c r="B22" s="514"/>
      <c r="C22" s="516">
        <v>2429</v>
      </c>
      <c r="D22" s="499"/>
      <c r="E22" s="502">
        <v>160</v>
      </c>
      <c r="F22" s="503"/>
      <c r="G22" s="502">
        <v>160</v>
      </c>
      <c r="H22" s="503"/>
      <c r="I22" s="504" t="s">
        <v>89</v>
      </c>
      <c r="J22" s="505"/>
      <c r="K22" s="502">
        <v>2170</v>
      </c>
      <c r="L22" s="503"/>
      <c r="M22" s="502">
        <v>14</v>
      </c>
      <c r="N22" s="503"/>
      <c r="O22" s="502">
        <v>85</v>
      </c>
      <c r="P22" s="503"/>
      <c r="Q22" s="99"/>
      <c r="R22" s="94"/>
      <c r="S22" s="104"/>
      <c r="T22" s="98"/>
      <c r="U22" s="94"/>
      <c r="V22" s="94"/>
      <c r="W22" s="94"/>
      <c r="X22" s="94"/>
    </row>
    <row r="23" spans="1:24" ht="18" customHeight="1" thickBot="1">
      <c r="A23" s="512" t="s">
        <v>155</v>
      </c>
      <c r="B23" s="513"/>
      <c r="C23" s="521">
        <f>SUM(G23:P23)</f>
        <v>2372</v>
      </c>
      <c r="D23" s="522"/>
      <c r="E23" s="500">
        <f>SUM(G23:J23)</f>
        <v>210</v>
      </c>
      <c r="F23" s="501"/>
      <c r="G23" s="500">
        <v>210</v>
      </c>
      <c r="H23" s="501"/>
      <c r="I23" s="497" t="s">
        <v>397</v>
      </c>
      <c r="J23" s="498"/>
      <c r="K23" s="500">
        <v>2046</v>
      </c>
      <c r="L23" s="501"/>
      <c r="M23" s="500">
        <v>26</v>
      </c>
      <c r="N23" s="501"/>
      <c r="O23" s="500">
        <v>90</v>
      </c>
      <c r="P23" s="501"/>
      <c r="Q23" s="99"/>
      <c r="R23" s="94"/>
      <c r="S23" s="100"/>
      <c r="T23" s="98"/>
      <c r="U23" s="94"/>
      <c r="V23" s="94"/>
      <c r="W23" s="94"/>
      <c r="X23" s="94"/>
    </row>
    <row r="24" spans="1:24" ht="18" customHeight="1">
      <c r="A24" s="93" t="s">
        <v>147</v>
      </c>
      <c r="B24" s="97"/>
      <c r="C24" s="97"/>
      <c r="D24" s="97"/>
      <c r="E24" s="97"/>
      <c r="F24" s="97"/>
      <c r="G24" s="97"/>
      <c r="H24" s="97"/>
      <c r="I24" s="103"/>
      <c r="P24" s="96"/>
      <c r="S24" s="100"/>
    </row>
    <row r="25" spans="1:24" ht="18" customHeight="1">
      <c r="A25" s="101" t="s">
        <v>146</v>
      </c>
      <c r="B25" s="97"/>
      <c r="C25" s="97"/>
      <c r="D25" s="97"/>
      <c r="E25" s="97"/>
      <c r="F25" s="97"/>
      <c r="G25" s="97"/>
      <c r="H25" s="97"/>
      <c r="I25" s="93"/>
      <c r="P25" s="96"/>
      <c r="S25" s="100"/>
    </row>
    <row r="26" spans="1:24" ht="18" customHeight="1">
      <c r="I26" s="93"/>
      <c r="S26" s="100"/>
    </row>
    <row r="27" spans="1:24" ht="18" customHeight="1">
      <c r="A27" s="102" t="s">
        <v>145</v>
      </c>
      <c r="B27" s="101"/>
      <c r="C27" s="101"/>
      <c r="D27" s="101"/>
      <c r="E27" s="101"/>
      <c r="F27" s="101"/>
      <c r="G27" s="101"/>
      <c r="H27" s="101"/>
      <c r="I27" s="93"/>
      <c r="S27" s="100"/>
    </row>
    <row r="28" spans="1:24" ht="18" customHeight="1" thickBot="1">
      <c r="B28" s="96"/>
      <c r="C28" s="96"/>
      <c r="D28" s="96"/>
      <c r="E28" s="96"/>
      <c r="F28" s="96"/>
      <c r="G28" s="96"/>
      <c r="H28" s="96"/>
      <c r="I28" s="96"/>
      <c r="J28" s="93"/>
      <c r="P28" s="96" t="s">
        <v>144</v>
      </c>
      <c r="R28" s="94"/>
      <c r="S28" s="100"/>
    </row>
    <row r="29" spans="1:24" ht="18" customHeight="1">
      <c r="A29" s="528" t="s">
        <v>143</v>
      </c>
      <c r="B29" s="523"/>
      <c r="C29" s="532" t="s">
        <v>64</v>
      </c>
      <c r="D29" s="508"/>
      <c r="E29" s="508" t="s">
        <v>142</v>
      </c>
      <c r="F29" s="508"/>
      <c r="G29" s="508"/>
      <c r="H29" s="508"/>
      <c r="I29" s="508"/>
      <c r="J29" s="508"/>
      <c r="K29" s="508" t="s">
        <v>141</v>
      </c>
      <c r="L29" s="508"/>
      <c r="M29" s="508"/>
      <c r="N29" s="508"/>
      <c r="O29" s="508"/>
      <c r="P29" s="509"/>
      <c r="R29" s="94"/>
      <c r="S29" s="100"/>
      <c r="T29" s="94"/>
      <c r="U29" s="94"/>
      <c r="V29" s="94"/>
      <c r="W29" s="94"/>
      <c r="X29" s="94"/>
    </row>
    <row r="30" spans="1:24" ht="18" customHeight="1" thickBot="1">
      <c r="A30" s="531"/>
      <c r="B30" s="524"/>
      <c r="C30" s="533"/>
      <c r="D30" s="506"/>
      <c r="E30" s="506" t="s">
        <v>64</v>
      </c>
      <c r="F30" s="506"/>
      <c r="G30" s="506" t="s">
        <v>140</v>
      </c>
      <c r="H30" s="506"/>
      <c r="I30" s="506" t="s">
        <v>139</v>
      </c>
      <c r="J30" s="506"/>
      <c r="K30" s="506" t="s">
        <v>64</v>
      </c>
      <c r="L30" s="506"/>
      <c r="M30" s="506" t="s">
        <v>140</v>
      </c>
      <c r="N30" s="506"/>
      <c r="O30" s="506" t="s">
        <v>139</v>
      </c>
      <c r="P30" s="507"/>
      <c r="R30" s="94"/>
      <c r="S30" s="100"/>
      <c r="T30" s="94"/>
      <c r="U30" s="94"/>
      <c r="V30" s="94"/>
      <c r="W30" s="94"/>
      <c r="X30" s="94"/>
    </row>
    <row r="31" spans="1:24" ht="18" customHeight="1">
      <c r="A31" s="519" t="s">
        <v>387</v>
      </c>
      <c r="B31" s="520"/>
      <c r="C31" s="495">
        <v>33532</v>
      </c>
      <c r="D31" s="496"/>
      <c r="E31" s="496">
        <v>9267</v>
      </c>
      <c r="F31" s="496"/>
      <c r="G31" s="496">
        <v>3510</v>
      </c>
      <c r="H31" s="496"/>
      <c r="I31" s="496">
        <v>5757</v>
      </c>
      <c r="J31" s="496"/>
      <c r="K31" s="496">
        <v>24265</v>
      </c>
      <c r="L31" s="496"/>
      <c r="M31" s="496">
        <v>12931</v>
      </c>
      <c r="N31" s="496"/>
      <c r="O31" s="496">
        <v>11334</v>
      </c>
      <c r="P31" s="496"/>
      <c r="R31" s="94"/>
      <c r="S31" s="98"/>
      <c r="T31" s="98"/>
      <c r="U31" s="98"/>
      <c r="V31" s="94"/>
      <c r="W31" s="94"/>
      <c r="X31" s="94"/>
    </row>
    <row r="32" spans="1:24" ht="18" customHeight="1">
      <c r="A32" s="514" t="s">
        <v>138</v>
      </c>
      <c r="B32" s="515"/>
      <c r="C32" s="516">
        <v>32630</v>
      </c>
      <c r="D32" s="499"/>
      <c r="E32" s="499">
        <v>8920</v>
      </c>
      <c r="F32" s="499"/>
      <c r="G32" s="499">
        <v>3670</v>
      </c>
      <c r="H32" s="499"/>
      <c r="I32" s="499">
        <v>5250</v>
      </c>
      <c r="J32" s="499"/>
      <c r="K32" s="499">
        <v>23710</v>
      </c>
      <c r="L32" s="499"/>
      <c r="M32" s="499">
        <v>12509</v>
      </c>
      <c r="N32" s="499"/>
      <c r="O32" s="499">
        <v>11201</v>
      </c>
      <c r="P32" s="499"/>
      <c r="R32" s="94"/>
      <c r="S32" s="98"/>
      <c r="T32" s="98"/>
      <c r="U32" s="98"/>
      <c r="V32" s="94"/>
      <c r="W32" s="94"/>
      <c r="X32" s="94"/>
    </row>
    <row r="33" spans="1:24" ht="18" customHeight="1">
      <c r="A33" s="514" t="s">
        <v>137</v>
      </c>
      <c r="B33" s="515"/>
      <c r="C33" s="516">
        <v>40866</v>
      </c>
      <c r="D33" s="499"/>
      <c r="E33" s="499">
        <v>8190</v>
      </c>
      <c r="F33" s="499"/>
      <c r="G33" s="499">
        <v>3106</v>
      </c>
      <c r="H33" s="499"/>
      <c r="I33" s="499">
        <v>5084</v>
      </c>
      <c r="J33" s="499"/>
      <c r="K33" s="499">
        <v>32676</v>
      </c>
      <c r="L33" s="499"/>
      <c r="M33" s="499">
        <v>14133</v>
      </c>
      <c r="N33" s="499"/>
      <c r="O33" s="499">
        <v>18543</v>
      </c>
      <c r="P33" s="499"/>
      <c r="R33" s="94"/>
      <c r="S33" s="98"/>
      <c r="T33" s="98"/>
      <c r="U33" s="98"/>
      <c r="V33" s="94"/>
      <c r="W33" s="94"/>
      <c r="X33" s="94"/>
    </row>
    <row r="34" spans="1:24" ht="18" customHeight="1">
      <c r="A34" s="514" t="s">
        <v>136</v>
      </c>
      <c r="B34" s="515"/>
      <c r="C34" s="516">
        <v>12942</v>
      </c>
      <c r="D34" s="499"/>
      <c r="E34" s="499">
        <v>2879</v>
      </c>
      <c r="F34" s="499"/>
      <c r="G34" s="499">
        <v>1149</v>
      </c>
      <c r="H34" s="499"/>
      <c r="I34" s="499">
        <v>1730</v>
      </c>
      <c r="J34" s="499"/>
      <c r="K34" s="499">
        <v>10063</v>
      </c>
      <c r="L34" s="499"/>
      <c r="M34" s="499">
        <v>5357</v>
      </c>
      <c r="N34" s="499"/>
      <c r="O34" s="499">
        <v>4706</v>
      </c>
      <c r="P34" s="499"/>
      <c r="Q34" s="99"/>
      <c r="R34" s="94"/>
      <c r="S34" s="98"/>
      <c r="T34" s="98"/>
      <c r="U34" s="98"/>
      <c r="V34" s="94"/>
      <c r="W34" s="94"/>
      <c r="X34" s="94"/>
    </row>
    <row r="35" spans="1:24" ht="18" customHeight="1">
      <c r="A35" s="514" t="s">
        <v>135</v>
      </c>
      <c r="B35" s="515"/>
      <c r="C35" s="516">
        <v>16286</v>
      </c>
      <c r="D35" s="499"/>
      <c r="E35" s="499">
        <v>2887</v>
      </c>
      <c r="F35" s="499"/>
      <c r="G35" s="499">
        <v>1140</v>
      </c>
      <c r="H35" s="499"/>
      <c r="I35" s="499">
        <v>1747</v>
      </c>
      <c r="J35" s="499"/>
      <c r="K35" s="499">
        <v>13399</v>
      </c>
      <c r="L35" s="499"/>
      <c r="M35" s="499">
        <v>4570</v>
      </c>
      <c r="N35" s="499"/>
      <c r="O35" s="499">
        <v>8829</v>
      </c>
      <c r="P35" s="499"/>
      <c r="Q35" s="99"/>
      <c r="R35" s="94"/>
      <c r="S35" s="98"/>
      <c r="T35" s="98"/>
      <c r="U35" s="98"/>
      <c r="V35" s="94"/>
      <c r="W35" s="94"/>
      <c r="X35" s="94"/>
    </row>
    <row r="36" spans="1:24" ht="18" customHeight="1">
      <c r="A36" s="514" t="s">
        <v>156</v>
      </c>
      <c r="B36" s="514"/>
      <c r="C36" s="516">
        <v>22588</v>
      </c>
      <c r="D36" s="499"/>
      <c r="E36" s="499">
        <v>4681</v>
      </c>
      <c r="F36" s="499"/>
      <c r="G36" s="499">
        <v>1566</v>
      </c>
      <c r="H36" s="499"/>
      <c r="I36" s="499">
        <v>3115</v>
      </c>
      <c r="J36" s="499"/>
      <c r="K36" s="499">
        <v>17907</v>
      </c>
      <c r="L36" s="499"/>
      <c r="M36" s="499">
        <v>6895</v>
      </c>
      <c r="N36" s="499"/>
      <c r="O36" s="499">
        <v>11012</v>
      </c>
      <c r="P36" s="499"/>
      <c r="Q36" s="99"/>
      <c r="R36" s="94"/>
      <c r="S36" s="98"/>
      <c r="T36" s="98"/>
      <c r="U36" s="98"/>
      <c r="V36" s="94"/>
      <c r="W36" s="94"/>
      <c r="X36" s="94"/>
    </row>
    <row r="37" spans="1:24" ht="18" customHeight="1" thickBot="1">
      <c r="A37" s="512" t="s">
        <v>155</v>
      </c>
      <c r="B37" s="513"/>
      <c r="C37" s="500">
        <f>SUM(E37+K37)</f>
        <v>24458</v>
      </c>
      <c r="D37" s="501"/>
      <c r="E37" s="500">
        <f>SUM(G37:J37)</f>
        <v>6022</v>
      </c>
      <c r="F37" s="501"/>
      <c r="G37" s="500">
        <v>2587</v>
      </c>
      <c r="H37" s="501"/>
      <c r="I37" s="500">
        <v>3435</v>
      </c>
      <c r="J37" s="501"/>
      <c r="K37" s="500">
        <f>SUM(M37:P37)</f>
        <v>18436</v>
      </c>
      <c r="L37" s="501"/>
      <c r="M37" s="500">
        <v>7370</v>
      </c>
      <c r="N37" s="501"/>
      <c r="O37" s="500">
        <v>11066</v>
      </c>
      <c r="P37" s="501"/>
      <c r="Q37" s="99"/>
      <c r="R37" s="94"/>
      <c r="S37" s="98"/>
      <c r="T37" s="98"/>
      <c r="U37" s="98"/>
      <c r="V37" s="94"/>
      <c r="W37" s="94"/>
      <c r="X37" s="94"/>
    </row>
    <row r="38" spans="1:24" ht="18" customHeight="1">
      <c r="A38" s="93" t="s">
        <v>134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P38" s="96"/>
      <c r="R38" s="94"/>
      <c r="S38" s="94"/>
      <c r="T38" s="94"/>
      <c r="U38" s="94"/>
      <c r="V38" s="94"/>
      <c r="W38" s="94"/>
    </row>
    <row r="39" spans="1:24" ht="18" customHeight="1">
      <c r="A39" s="95" t="s">
        <v>133</v>
      </c>
      <c r="I39" s="93"/>
      <c r="R39" s="94"/>
      <c r="S39" s="94"/>
    </row>
    <row r="40" spans="1:24" ht="18" customHeight="1">
      <c r="I40" s="93"/>
      <c r="R40" s="94"/>
    </row>
    <row r="41" spans="1:24" ht="18" customHeight="1">
      <c r="I41" s="93"/>
    </row>
    <row r="42" spans="1:24" ht="18" customHeight="1">
      <c r="I42" s="93"/>
    </row>
    <row r="47" spans="1:24" ht="18" customHeight="1">
      <c r="K47" s="94" t="s">
        <v>132</v>
      </c>
    </row>
  </sheetData>
  <mergeCells count="136">
    <mergeCell ref="A3:A4"/>
    <mergeCell ref="B3:B4"/>
    <mergeCell ref="C3:E3"/>
    <mergeCell ref="F3:H3"/>
    <mergeCell ref="I3:K3"/>
    <mergeCell ref="A29:B30"/>
    <mergeCell ref="A15:B16"/>
    <mergeCell ref="E21:F21"/>
    <mergeCell ref="I30:J30"/>
    <mergeCell ref="C29:D30"/>
    <mergeCell ref="G30:H30"/>
    <mergeCell ref="C15:D16"/>
    <mergeCell ref="E15:J15"/>
    <mergeCell ref="A17:B17"/>
    <mergeCell ref="E30:F30"/>
    <mergeCell ref="E16:F16"/>
    <mergeCell ref="K20:L20"/>
    <mergeCell ref="C17:D17"/>
    <mergeCell ref="E17:F17"/>
    <mergeCell ref="E22:F22"/>
    <mergeCell ref="K17:L17"/>
    <mergeCell ref="A34:B34"/>
    <mergeCell ref="C32:D32"/>
    <mergeCell ref="C33:D33"/>
    <mergeCell ref="C34:D34"/>
    <mergeCell ref="A32:B32"/>
    <mergeCell ref="A33:B33"/>
    <mergeCell ref="E23:F23"/>
    <mergeCell ref="C18:D18"/>
    <mergeCell ref="E18:F18"/>
    <mergeCell ref="A21:B21"/>
    <mergeCell ref="C21:D21"/>
    <mergeCell ref="C20:D20"/>
    <mergeCell ref="E20:F20"/>
    <mergeCell ref="A18:B18"/>
    <mergeCell ref="A19:B19"/>
    <mergeCell ref="C19:D19"/>
    <mergeCell ref="E19:F19"/>
    <mergeCell ref="A20:B20"/>
    <mergeCell ref="A23:B23"/>
    <mergeCell ref="C22:D22"/>
    <mergeCell ref="A31:B31"/>
    <mergeCell ref="A22:B22"/>
    <mergeCell ref="C23:D23"/>
    <mergeCell ref="E29:J29"/>
    <mergeCell ref="A37:B37"/>
    <mergeCell ref="G37:H37"/>
    <mergeCell ref="I37:J37"/>
    <mergeCell ref="A35:B35"/>
    <mergeCell ref="C35:D35"/>
    <mergeCell ref="E35:F35"/>
    <mergeCell ref="C37:D37"/>
    <mergeCell ref="E37:F37"/>
    <mergeCell ref="A36:B36"/>
    <mergeCell ref="I35:J35"/>
    <mergeCell ref="C36:D36"/>
    <mergeCell ref="E36:F36"/>
    <mergeCell ref="G36:H36"/>
    <mergeCell ref="I36:J36"/>
    <mergeCell ref="K37:L37"/>
    <mergeCell ref="K31:L31"/>
    <mergeCell ref="M35:N35"/>
    <mergeCell ref="M31:N31"/>
    <mergeCell ref="O31:P31"/>
    <mergeCell ref="K34:L34"/>
    <mergeCell ref="M34:N34"/>
    <mergeCell ref="K29:P29"/>
    <mergeCell ref="O32:P32"/>
    <mergeCell ref="K35:L35"/>
    <mergeCell ref="M37:N37"/>
    <mergeCell ref="O37:P37"/>
    <mergeCell ref="O35:P35"/>
    <mergeCell ref="K30:L30"/>
    <mergeCell ref="K33:L33"/>
    <mergeCell ref="M33:N33"/>
    <mergeCell ref="M30:N30"/>
    <mergeCell ref="K36:L36"/>
    <mergeCell ref="M36:N36"/>
    <mergeCell ref="O36:P36"/>
    <mergeCell ref="M20:N20"/>
    <mergeCell ref="K22:L22"/>
    <mergeCell ref="M22:N22"/>
    <mergeCell ref="I18:J18"/>
    <mergeCell ref="G21:H21"/>
    <mergeCell ref="I21:J21"/>
    <mergeCell ref="M21:N21"/>
    <mergeCell ref="G20:H20"/>
    <mergeCell ref="I19:J19"/>
    <mergeCell ref="I32:J32"/>
    <mergeCell ref="I33:J33"/>
    <mergeCell ref="G32:H32"/>
    <mergeCell ref="G33:H33"/>
    <mergeCell ref="O15:P16"/>
    <mergeCell ref="M15:N16"/>
    <mergeCell ref="K15:L16"/>
    <mergeCell ref="I16:J16"/>
    <mergeCell ref="G16:H16"/>
    <mergeCell ref="O19:P19"/>
    <mergeCell ref="O22:P22"/>
    <mergeCell ref="O21:P21"/>
    <mergeCell ref="M19:N19"/>
    <mergeCell ref="I20:J20"/>
    <mergeCell ref="K21:L21"/>
    <mergeCell ref="O18:P18"/>
    <mergeCell ref="K18:L18"/>
    <mergeCell ref="K19:L19"/>
    <mergeCell ref="M18:N18"/>
    <mergeCell ref="O20:P20"/>
    <mergeCell ref="G17:H17"/>
    <mergeCell ref="I17:J17"/>
    <mergeCell ref="M17:N17"/>
    <mergeCell ref="M23:N23"/>
    <mergeCell ref="C31:D31"/>
    <mergeCell ref="E31:F31"/>
    <mergeCell ref="G31:H31"/>
    <mergeCell ref="I31:J31"/>
    <mergeCell ref="I23:J23"/>
    <mergeCell ref="E34:F34"/>
    <mergeCell ref="G35:H35"/>
    <mergeCell ref="O17:P17"/>
    <mergeCell ref="O23:P23"/>
    <mergeCell ref="K23:L23"/>
    <mergeCell ref="G22:H22"/>
    <mergeCell ref="I22:J22"/>
    <mergeCell ref="G34:H34"/>
    <mergeCell ref="E32:F32"/>
    <mergeCell ref="E33:F33"/>
    <mergeCell ref="I34:J34"/>
    <mergeCell ref="K32:L32"/>
    <mergeCell ref="O34:P34"/>
    <mergeCell ref="M32:N32"/>
    <mergeCell ref="O33:P33"/>
    <mergeCell ref="O30:P30"/>
    <mergeCell ref="G23:H23"/>
    <mergeCell ref="G18:H18"/>
    <mergeCell ref="G19:H19"/>
  </mergeCells>
  <phoneticPr fontId="3"/>
  <pageMargins left="0.74803149606299213" right="0.31496062992125984" top="0.98425196850393704" bottom="0.39370078740157483" header="0.39370078740157483" footer="0.51181102362204722"/>
  <pageSetup paperSize="9" orientation="portrait" r:id="rId1"/>
  <headerFooter alignWithMargins="0">
    <oddHeader>&amp;R&amp;"ＭＳ ゴシック,斜体"&amp;9教育・文化　101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15"/>
  <sheetViews>
    <sheetView showGridLines="0" view="pageBreakPreview" zoomScaleNormal="100" zoomScaleSheetLayoutView="100" workbookViewId="0">
      <selection activeCell="AL1" sqref="AL1"/>
    </sheetView>
  </sheetViews>
  <sheetFormatPr defaultColWidth="7.5546875" defaultRowHeight="20.25" customHeight="1"/>
  <cols>
    <col min="1" max="1" width="3.6640625" style="120" customWidth="1"/>
    <col min="2" max="18" width="2.6640625" style="120" customWidth="1"/>
    <col min="19" max="44" width="2.6640625" style="119" customWidth="1"/>
    <col min="45" max="252" width="7.5546875" style="119" customWidth="1"/>
    <col min="253" max="16384" width="7.5546875" style="119"/>
  </cols>
  <sheetData>
    <row r="1" spans="1:77" ht="20.25" customHeight="1">
      <c r="A1" s="126" t="s">
        <v>193</v>
      </c>
      <c r="B1" s="124"/>
      <c r="C1" s="138"/>
      <c r="D1" s="138"/>
      <c r="E1" s="138"/>
      <c r="F1" s="137"/>
      <c r="G1" s="137"/>
      <c r="H1" s="137"/>
      <c r="I1" s="137"/>
      <c r="J1" s="121"/>
      <c r="K1" s="127"/>
      <c r="L1" s="127"/>
      <c r="M1" s="127"/>
      <c r="N1" s="127"/>
      <c r="O1" s="127"/>
      <c r="P1" s="127"/>
      <c r="Q1" s="127"/>
      <c r="R1" s="127"/>
      <c r="S1" s="127"/>
      <c r="AD1" s="124"/>
      <c r="AE1" s="124"/>
      <c r="AF1" s="124"/>
      <c r="AG1" s="125"/>
      <c r="AH1" s="125"/>
      <c r="AI1" s="125"/>
      <c r="AJ1" s="125"/>
      <c r="AL1" s="120"/>
      <c r="AM1" s="120"/>
      <c r="AN1" s="120"/>
      <c r="AO1" s="120"/>
      <c r="AP1" s="120"/>
      <c r="AQ1" s="120"/>
      <c r="AR1" s="120"/>
      <c r="AS1" s="120"/>
      <c r="AT1" s="120"/>
    </row>
    <row r="2" spans="1:77" ht="20.25" customHeight="1" thickBot="1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1"/>
      <c r="R2" s="121"/>
      <c r="S2" s="122"/>
      <c r="T2" s="120"/>
      <c r="U2" s="120"/>
      <c r="V2" s="120"/>
      <c r="W2" s="120"/>
      <c r="AK2" s="122" t="s">
        <v>192</v>
      </c>
      <c r="AV2" s="121"/>
      <c r="AW2" s="121"/>
      <c r="AX2" s="121"/>
      <c r="AY2" s="121"/>
      <c r="AZ2" s="121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1"/>
      <c r="BM2" s="122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</row>
    <row r="3" spans="1:77" ht="20.25" customHeight="1" thickBot="1">
      <c r="A3" s="568" t="s">
        <v>191</v>
      </c>
      <c r="B3" s="568"/>
      <c r="C3" s="568"/>
      <c r="D3" s="568"/>
      <c r="E3" s="568"/>
      <c r="F3" s="568"/>
      <c r="G3" s="569"/>
      <c r="H3" s="575" t="s">
        <v>137</v>
      </c>
      <c r="I3" s="576"/>
      <c r="J3" s="576"/>
      <c r="K3" s="576"/>
      <c r="L3" s="576"/>
      <c r="M3" s="576"/>
      <c r="N3" s="576" t="s">
        <v>184</v>
      </c>
      <c r="O3" s="589"/>
      <c r="P3" s="589"/>
      <c r="Q3" s="589"/>
      <c r="R3" s="589"/>
      <c r="S3" s="589"/>
      <c r="T3" s="584" t="s">
        <v>190</v>
      </c>
      <c r="U3" s="585"/>
      <c r="V3" s="585"/>
      <c r="W3" s="585"/>
      <c r="X3" s="585"/>
      <c r="Y3" s="585"/>
      <c r="Z3" s="584" t="s">
        <v>182</v>
      </c>
      <c r="AA3" s="585"/>
      <c r="AB3" s="585"/>
      <c r="AC3" s="585"/>
      <c r="AD3" s="585"/>
      <c r="AE3" s="586"/>
      <c r="AF3" s="584" t="s">
        <v>388</v>
      </c>
      <c r="AG3" s="585"/>
      <c r="AH3" s="585"/>
      <c r="AI3" s="585"/>
      <c r="AJ3" s="585"/>
      <c r="AK3" s="586"/>
      <c r="AP3" s="121"/>
      <c r="AQ3" s="121"/>
      <c r="AR3" s="121"/>
      <c r="AS3" s="121"/>
      <c r="AT3" s="121"/>
      <c r="AU3" s="121"/>
      <c r="AV3" s="121"/>
      <c r="AW3" s="136"/>
      <c r="AX3" s="136"/>
      <c r="AY3" s="121"/>
      <c r="AZ3" s="136"/>
      <c r="BA3" s="127"/>
      <c r="BB3" s="136"/>
      <c r="BC3" s="127"/>
      <c r="BD3" s="136"/>
      <c r="BE3" s="127"/>
      <c r="BF3" s="136"/>
      <c r="BG3" s="127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</row>
    <row r="4" spans="1:77" ht="30" customHeight="1" thickBot="1">
      <c r="A4" s="568" t="s">
        <v>189</v>
      </c>
      <c r="B4" s="568"/>
      <c r="C4" s="568"/>
      <c r="D4" s="568"/>
      <c r="E4" s="568"/>
      <c r="F4" s="568"/>
      <c r="G4" s="569"/>
      <c r="H4" s="588">
        <v>975</v>
      </c>
      <c r="I4" s="588"/>
      <c r="J4" s="588"/>
      <c r="K4" s="588"/>
      <c r="L4" s="588"/>
      <c r="M4" s="588"/>
      <c r="N4" s="588">
        <v>736</v>
      </c>
      <c r="O4" s="588"/>
      <c r="P4" s="588"/>
      <c r="Q4" s="588"/>
      <c r="R4" s="588"/>
      <c r="S4" s="588"/>
      <c r="T4" s="577">
        <v>579</v>
      </c>
      <c r="U4" s="577"/>
      <c r="V4" s="577"/>
      <c r="W4" s="577"/>
      <c r="X4" s="577"/>
      <c r="Y4" s="577"/>
      <c r="Z4" s="577">
        <v>645</v>
      </c>
      <c r="AA4" s="577"/>
      <c r="AB4" s="577"/>
      <c r="AC4" s="577"/>
      <c r="AD4" s="577"/>
      <c r="AE4" s="577"/>
      <c r="AF4" s="587">
        <v>311</v>
      </c>
      <c r="AG4" s="587"/>
      <c r="AH4" s="587"/>
      <c r="AI4" s="587"/>
      <c r="AJ4" s="587"/>
      <c r="AK4" s="587"/>
      <c r="AP4" s="121"/>
      <c r="AQ4" s="121"/>
      <c r="AR4" s="121"/>
      <c r="AS4" s="121"/>
      <c r="AT4" s="121"/>
      <c r="AU4" s="121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</row>
    <row r="5" spans="1:77" ht="19.5" customHeight="1">
      <c r="A5" s="119" t="s">
        <v>188</v>
      </c>
      <c r="B5" s="122"/>
      <c r="C5" s="122"/>
      <c r="D5" s="122"/>
      <c r="E5" s="122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2"/>
      <c r="T5" s="120"/>
      <c r="U5" s="120"/>
      <c r="V5" s="120"/>
      <c r="W5" s="120"/>
      <c r="AK5" s="134" t="s">
        <v>406</v>
      </c>
      <c r="AV5" s="121"/>
      <c r="AW5" s="121"/>
      <c r="AX5" s="121"/>
      <c r="AY5" s="121"/>
      <c r="AZ5" s="121"/>
      <c r="BA5" s="121"/>
      <c r="BB5" s="122"/>
      <c r="BC5" s="122"/>
      <c r="BD5" s="123"/>
      <c r="BE5" s="123"/>
      <c r="BF5" s="123"/>
      <c r="BG5" s="123"/>
      <c r="BH5" s="123"/>
      <c r="BI5" s="123"/>
      <c r="BJ5" s="123"/>
      <c r="BK5" s="123"/>
      <c r="BL5" s="123"/>
      <c r="BM5" s="122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</row>
    <row r="6" spans="1:77" ht="19.5" customHeight="1">
      <c r="A6" s="119" t="s">
        <v>405</v>
      </c>
      <c r="B6" s="122"/>
      <c r="C6" s="122"/>
      <c r="D6" s="122"/>
      <c r="E6" s="122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2"/>
      <c r="T6" s="120"/>
      <c r="U6" s="120"/>
      <c r="V6" s="120"/>
      <c r="W6" s="120"/>
      <c r="AK6" s="134"/>
      <c r="AV6" s="121"/>
      <c r="AW6" s="121"/>
      <c r="AX6" s="121"/>
      <c r="AY6" s="121"/>
      <c r="AZ6" s="121"/>
      <c r="BA6" s="121"/>
      <c r="BB6" s="122"/>
      <c r="BC6" s="122"/>
      <c r="BD6" s="123"/>
      <c r="BE6" s="123"/>
      <c r="BF6" s="123"/>
      <c r="BG6" s="123"/>
      <c r="BH6" s="123"/>
      <c r="BI6" s="123"/>
      <c r="BJ6" s="123"/>
      <c r="BK6" s="123"/>
      <c r="BL6" s="123"/>
      <c r="BM6" s="122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</row>
    <row r="7" spans="1:77" ht="19.5" customHeight="1">
      <c r="A7" s="125" t="s">
        <v>187</v>
      </c>
      <c r="B7" s="122"/>
      <c r="C7" s="122"/>
      <c r="D7" s="122"/>
      <c r="E7" s="122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2"/>
      <c r="T7" s="120"/>
      <c r="U7" s="120"/>
      <c r="V7" s="120"/>
      <c r="W7" s="120"/>
      <c r="AK7" s="134"/>
      <c r="AV7" s="121"/>
      <c r="AW7" s="121"/>
      <c r="AX7" s="121"/>
      <c r="AY7" s="121"/>
      <c r="AZ7" s="121"/>
      <c r="BA7" s="121"/>
      <c r="BB7" s="122"/>
      <c r="BC7" s="122"/>
      <c r="BD7" s="123"/>
      <c r="BE7" s="123"/>
      <c r="BF7" s="123"/>
      <c r="BG7" s="123"/>
      <c r="BH7" s="123"/>
      <c r="BI7" s="123"/>
      <c r="BJ7" s="123"/>
      <c r="BK7" s="123"/>
      <c r="BL7" s="123"/>
      <c r="BM7" s="122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</row>
    <row r="8" spans="1:77" ht="20.25" customHeight="1">
      <c r="A8" s="119"/>
      <c r="B8" s="122"/>
      <c r="C8" s="122"/>
      <c r="D8" s="122"/>
      <c r="E8" s="122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2"/>
      <c r="T8" s="120"/>
      <c r="U8" s="120"/>
      <c r="V8" s="120"/>
      <c r="W8" s="120"/>
      <c r="AK8" s="134"/>
      <c r="AV8" s="121"/>
      <c r="AW8" s="121"/>
      <c r="AX8" s="121"/>
      <c r="AY8" s="121"/>
      <c r="AZ8" s="121"/>
      <c r="BA8" s="121"/>
      <c r="BB8" s="122"/>
      <c r="BC8" s="122"/>
      <c r="BD8" s="123"/>
      <c r="BE8" s="123"/>
      <c r="BF8" s="123"/>
      <c r="BG8" s="123"/>
      <c r="BH8" s="123"/>
      <c r="BI8" s="123"/>
      <c r="BJ8" s="123"/>
      <c r="BK8" s="123"/>
      <c r="BL8" s="123"/>
      <c r="BM8" s="122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</row>
    <row r="9" spans="1:77" ht="20.25" customHeight="1">
      <c r="A9" s="133" t="s">
        <v>186</v>
      </c>
      <c r="B9" s="122"/>
      <c r="C9" s="122"/>
      <c r="D9" s="122"/>
      <c r="E9" s="122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2"/>
      <c r="T9" s="120"/>
      <c r="U9" s="120"/>
      <c r="V9" s="120"/>
      <c r="W9" s="120"/>
      <c r="AV9" s="121"/>
      <c r="AW9" s="121"/>
      <c r="AX9" s="121"/>
      <c r="AY9" s="121"/>
      <c r="AZ9" s="121"/>
      <c r="BA9" s="122"/>
      <c r="BB9" s="122"/>
      <c r="BC9" s="122"/>
      <c r="BD9" s="123"/>
      <c r="BE9" s="123"/>
      <c r="BF9" s="123"/>
      <c r="BG9" s="123"/>
      <c r="BH9" s="123"/>
      <c r="BI9" s="123"/>
      <c r="BJ9" s="123"/>
      <c r="BK9" s="123"/>
      <c r="BL9" s="123"/>
      <c r="BM9" s="122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</row>
    <row r="10" spans="1:77" ht="20.25" customHeight="1" thickBot="1">
      <c r="A10" s="119"/>
      <c r="B10" s="122"/>
      <c r="C10" s="122"/>
      <c r="D10" s="122"/>
      <c r="E10" s="122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2"/>
      <c r="AK10" s="122" t="s">
        <v>185</v>
      </c>
      <c r="AV10" s="121"/>
      <c r="AW10" s="121"/>
      <c r="AX10" s="121"/>
      <c r="AY10" s="121"/>
      <c r="AZ10" s="121"/>
      <c r="BA10" s="121"/>
      <c r="BB10" s="122"/>
      <c r="BC10" s="122"/>
      <c r="BD10" s="123"/>
      <c r="BE10" s="123"/>
      <c r="BF10" s="123"/>
      <c r="BG10" s="123"/>
      <c r="BH10" s="123"/>
      <c r="BI10" s="123"/>
      <c r="BJ10" s="123"/>
      <c r="BK10" s="123"/>
      <c r="BL10" s="123"/>
      <c r="BM10" s="122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</row>
    <row r="11" spans="1:77" ht="20.25" customHeight="1" thickBot="1">
      <c r="A11" s="570" t="s">
        <v>173</v>
      </c>
      <c r="B11" s="570"/>
      <c r="C11" s="570"/>
      <c r="D11" s="570"/>
      <c r="E11" s="570"/>
      <c r="F11" s="570"/>
      <c r="G11" s="571"/>
      <c r="H11" s="573" t="s">
        <v>137</v>
      </c>
      <c r="I11" s="574"/>
      <c r="J11" s="574"/>
      <c r="K11" s="574"/>
      <c r="L11" s="574"/>
      <c r="M11" s="574"/>
      <c r="N11" s="578" t="s">
        <v>184</v>
      </c>
      <c r="O11" s="579"/>
      <c r="P11" s="579"/>
      <c r="Q11" s="579"/>
      <c r="R11" s="579"/>
      <c r="S11" s="580"/>
      <c r="T11" s="579" t="s">
        <v>183</v>
      </c>
      <c r="U11" s="579"/>
      <c r="V11" s="579"/>
      <c r="W11" s="579"/>
      <c r="X11" s="579"/>
      <c r="Y11" s="579"/>
      <c r="Z11" s="581" t="s">
        <v>182</v>
      </c>
      <c r="AA11" s="582"/>
      <c r="AB11" s="582"/>
      <c r="AC11" s="582"/>
      <c r="AD11" s="582"/>
      <c r="AE11" s="583"/>
      <c r="AF11" s="581" t="s">
        <v>388</v>
      </c>
      <c r="AG11" s="582"/>
      <c r="AH11" s="582"/>
      <c r="AI11" s="582"/>
      <c r="AJ11" s="582"/>
      <c r="AK11" s="583"/>
      <c r="AV11" s="121"/>
      <c r="AW11" s="121"/>
      <c r="AX11" s="121"/>
      <c r="AY11" s="121"/>
      <c r="AZ11" s="121"/>
      <c r="BA11" s="121"/>
      <c r="BB11" s="132"/>
      <c r="BC11" s="132"/>
      <c r="BD11" s="132"/>
      <c r="BE11" s="121"/>
      <c r="BF11" s="132"/>
      <c r="BG11" s="132"/>
      <c r="BH11" s="121"/>
      <c r="BI11" s="132"/>
      <c r="BJ11" s="132"/>
      <c r="BK11" s="132"/>
      <c r="BL11" s="132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</row>
    <row r="12" spans="1:77" ht="26.25" customHeight="1" thickBot="1">
      <c r="A12" s="570"/>
      <c r="B12" s="570"/>
      <c r="C12" s="570"/>
      <c r="D12" s="570"/>
      <c r="E12" s="570"/>
      <c r="F12" s="570"/>
      <c r="G12" s="571"/>
      <c r="H12" s="572" t="s">
        <v>181</v>
      </c>
      <c r="I12" s="564"/>
      <c r="J12" s="563" t="s">
        <v>180</v>
      </c>
      <c r="K12" s="566"/>
      <c r="L12" s="566"/>
      <c r="M12" s="566"/>
      <c r="N12" s="563" t="s">
        <v>181</v>
      </c>
      <c r="O12" s="564"/>
      <c r="P12" s="563" t="s">
        <v>180</v>
      </c>
      <c r="Q12" s="566"/>
      <c r="R12" s="566"/>
      <c r="S12" s="564"/>
      <c r="T12" s="566" t="s">
        <v>181</v>
      </c>
      <c r="U12" s="564"/>
      <c r="V12" s="563" t="s">
        <v>180</v>
      </c>
      <c r="W12" s="566"/>
      <c r="X12" s="566"/>
      <c r="Y12" s="566"/>
      <c r="Z12" s="563" t="s">
        <v>181</v>
      </c>
      <c r="AA12" s="564"/>
      <c r="AB12" s="563" t="s">
        <v>180</v>
      </c>
      <c r="AC12" s="566"/>
      <c r="AD12" s="566"/>
      <c r="AE12" s="566"/>
      <c r="AF12" s="563" t="s">
        <v>179</v>
      </c>
      <c r="AG12" s="564"/>
      <c r="AH12" s="563" t="s">
        <v>178</v>
      </c>
      <c r="AI12" s="566"/>
      <c r="AJ12" s="566"/>
      <c r="AK12" s="566"/>
      <c r="AV12" s="121"/>
      <c r="AW12" s="121"/>
      <c r="AX12" s="121"/>
      <c r="AY12" s="121"/>
      <c r="AZ12" s="121"/>
      <c r="BA12" s="121"/>
      <c r="BB12" s="131"/>
      <c r="BC12" s="121"/>
      <c r="BD12" s="131"/>
      <c r="BE12" s="131"/>
      <c r="BF12" s="131"/>
      <c r="BG12" s="131"/>
      <c r="BH12" s="131"/>
      <c r="BI12" s="131"/>
      <c r="BJ12" s="131"/>
      <c r="BK12" s="131"/>
      <c r="BL12" s="13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</row>
    <row r="13" spans="1:77" ht="30" customHeight="1" thickBot="1">
      <c r="A13" s="570" t="s">
        <v>177</v>
      </c>
      <c r="B13" s="570"/>
      <c r="C13" s="570"/>
      <c r="D13" s="570"/>
      <c r="E13" s="570"/>
      <c r="F13" s="570"/>
      <c r="G13" s="571"/>
      <c r="H13" s="565">
        <v>698</v>
      </c>
      <c r="I13" s="565"/>
      <c r="J13" s="577">
        <v>22219</v>
      </c>
      <c r="K13" s="577"/>
      <c r="L13" s="577"/>
      <c r="M13" s="577"/>
      <c r="N13" s="565">
        <v>466</v>
      </c>
      <c r="O13" s="565"/>
      <c r="P13" s="567">
        <v>10114</v>
      </c>
      <c r="Q13" s="567"/>
      <c r="R13" s="567"/>
      <c r="S13" s="567"/>
      <c r="T13" s="565">
        <v>414</v>
      </c>
      <c r="U13" s="565"/>
      <c r="V13" s="567">
        <v>10972</v>
      </c>
      <c r="W13" s="567"/>
      <c r="X13" s="567"/>
      <c r="Y13" s="567"/>
      <c r="Z13" s="565">
        <v>605</v>
      </c>
      <c r="AA13" s="565"/>
      <c r="AB13" s="567">
        <v>16106</v>
      </c>
      <c r="AC13" s="567"/>
      <c r="AD13" s="567"/>
      <c r="AE13" s="567"/>
      <c r="AF13" s="565">
        <v>570</v>
      </c>
      <c r="AG13" s="565"/>
      <c r="AH13" s="567">
        <v>16891</v>
      </c>
      <c r="AI13" s="567"/>
      <c r="AJ13" s="567"/>
      <c r="AK13" s="567"/>
      <c r="AV13" s="121"/>
      <c r="AW13" s="121"/>
      <c r="AX13" s="121"/>
      <c r="AY13" s="121"/>
      <c r="AZ13" s="121"/>
      <c r="BA13" s="121"/>
      <c r="BB13" s="130"/>
      <c r="BC13" s="130"/>
      <c r="BD13" s="128"/>
      <c r="BE13" s="129"/>
      <c r="BF13" s="128"/>
      <c r="BG13" s="128"/>
      <c r="BH13" s="128"/>
      <c r="BI13" s="128"/>
      <c r="BJ13" s="128"/>
      <c r="BK13" s="128"/>
      <c r="BL13" s="128"/>
      <c r="BM13" s="128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</row>
    <row r="14" spans="1:77" ht="20.25" customHeight="1">
      <c r="A14" s="119" t="s">
        <v>176</v>
      </c>
      <c r="B14" s="122"/>
      <c r="C14" s="122"/>
      <c r="D14" s="122"/>
      <c r="E14" s="122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2"/>
      <c r="T14" s="120"/>
      <c r="U14" s="120"/>
      <c r="V14" s="120"/>
      <c r="W14" s="120"/>
      <c r="AK14" s="122"/>
      <c r="AV14" s="121"/>
      <c r="AW14" s="121"/>
      <c r="AX14" s="121"/>
      <c r="AY14" s="121"/>
      <c r="AZ14" s="121"/>
      <c r="BA14" s="122"/>
      <c r="BB14" s="122"/>
      <c r="BC14" s="122"/>
      <c r="BD14" s="123"/>
      <c r="BE14" s="123"/>
      <c r="BF14" s="123"/>
      <c r="BG14" s="123"/>
      <c r="BH14" s="123"/>
      <c r="BI14" s="123"/>
      <c r="BJ14" s="123"/>
      <c r="BK14" s="123"/>
      <c r="BL14" s="123"/>
      <c r="BM14" s="122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</row>
    <row r="15" spans="1:77" ht="20.25" customHeight="1">
      <c r="A15" s="119" t="s">
        <v>175</v>
      </c>
      <c r="B15" s="122"/>
      <c r="C15" s="122"/>
      <c r="D15" s="122"/>
      <c r="E15" s="122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2"/>
      <c r="T15" s="120"/>
      <c r="U15" s="120"/>
      <c r="V15" s="120"/>
      <c r="W15" s="120"/>
      <c r="AK15" s="122"/>
      <c r="AV15" s="121"/>
      <c r="AW15" s="121"/>
      <c r="AX15" s="121"/>
      <c r="AY15" s="121"/>
      <c r="AZ15" s="121"/>
      <c r="BA15" s="122"/>
      <c r="BB15" s="122"/>
      <c r="BC15" s="122"/>
      <c r="BD15" s="123"/>
      <c r="BE15" s="123"/>
      <c r="BF15" s="123"/>
      <c r="BG15" s="123"/>
      <c r="BH15" s="123"/>
      <c r="BI15" s="123"/>
      <c r="BJ15" s="123"/>
      <c r="BK15" s="123"/>
      <c r="BL15" s="123"/>
      <c r="BM15" s="122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</row>
    <row r="16" spans="1:77" ht="19.5" customHeight="1"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1"/>
      <c r="AV16" s="121"/>
      <c r="AW16" s="121"/>
      <c r="AX16" s="121"/>
      <c r="AY16" s="121"/>
      <c r="AZ16" s="121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</row>
    <row r="17" spans="1:77" ht="24" customHeight="1">
      <c r="A17" s="126" t="s">
        <v>174</v>
      </c>
      <c r="B17" s="125"/>
      <c r="C17" s="125"/>
      <c r="D17" s="125"/>
      <c r="E17" s="125"/>
      <c r="F17" s="125"/>
      <c r="G17" s="125"/>
      <c r="H17" s="125"/>
      <c r="I17" s="125"/>
      <c r="J17" s="119"/>
      <c r="K17" s="119"/>
      <c r="L17" s="119"/>
      <c r="M17" s="119"/>
      <c r="N17" s="119"/>
      <c r="O17" s="119"/>
      <c r="P17" s="119"/>
      <c r="Q17" s="119"/>
      <c r="R17" s="119"/>
    </row>
    <row r="18" spans="1:77" ht="20.25" customHeight="1" thickBot="1">
      <c r="A18" s="119"/>
      <c r="B18" s="122"/>
      <c r="C18" s="122"/>
      <c r="D18" s="122"/>
      <c r="E18" s="122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2"/>
      <c r="AK18" s="122" t="s">
        <v>389</v>
      </c>
      <c r="AV18" s="121"/>
      <c r="AW18" s="121"/>
      <c r="AX18" s="121"/>
      <c r="AY18" s="121"/>
      <c r="AZ18" s="121"/>
      <c r="BA18" s="121"/>
      <c r="BB18" s="122"/>
      <c r="BC18" s="122"/>
      <c r="BD18" s="123"/>
      <c r="BE18" s="123"/>
      <c r="BF18" s="123"/>
      <c r="BG18" s="123"/>
      <c r="BH18" s="123"/>
      <c r="BI18" s="123"/>
      <c r="BJ18" s="123"/>
      <c r="BK18" s="123"/>
      <c r="BL18" s="123"/>
      <c r="BM18" s="122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</row>
    <row r="19" spans="1:77" ht="24" customHeight="1">
      <c r="A19" s="558" t="s">
        <v>173</v>
      </c>
      <c r="B19" s="558"/>
      <c r="C19" s="558"/>
      <c r="D19" s="558"/>
      <c r="E19" s="559"/>
      <c r="F19" s="558" t="s">
        <v>172</v>
      </c>
      <c r="G19" s="558"/>
      <c r="H19" s="558"/>
      <c r="I19" s="560"/>
      <c r="J19" s="541" t="s">
        <v>171</v>
      </c>
      <c r="K19" s="542"/>
      <c r="L19" s="542"/>
      <c r="M19" s="542"/>
      <c r="N19" s="542"/>
      <c r="O19" s="542"/>
      <c r="P19" s="542"/>
      <c r="Q19" s="542"/>
      <c r="R19" s="542"/>
      <c r="S19" s="542"/>
      <c r="T19" s="542"/>
      <c r="U19" s="542"/>
      <c r="V19" s="542"/>
      <c r="W19" s="542"/>
      <c r="X19" s="542"/>
      <c r="Y19" s="543"/>
      <c r="Z19" s="541" t="s">
        <v>170</v>
      </c>
      <c r="AA19" s="542"/>
      <c r="AB19" s="542"/>
      <c r="AC19" s="542"/>
      <c r="AD19" s="542"/>
      <c r="AE19" s="542"/>
      <c r="AF19" s="542"/>
      <c r="AG19" s="542"/>
      <c r="AH19" s="542"/>
      <c r="AI19" s="542"/>
      <c r="AJ19" s="542"/>
      <c r="AK19" s="542"/>
    </row>
    <row r="20" spans="1:77" ht="24" customHeight="1">
      <c r="A20" s="539"/>
      <c r="B20" s="539"/>
      <c r="C20" s="539"/>
      <c r="D20" s="539"/>
      <c r="E20" s="540"/>
      <c r="F20" s="539"/>
      <c r="G20" s="539"/>
      <c r="H20" s="539"/>
      <c r="I20" s="561"/>
      <c r="J20" s="547" t="s">
        <v>169</v>
      </c>
      <c r="K20" s="548"/>
      <c r="L20" s="548"/>
      <c r="M20" s="549"/>
      <c r="N20" s="544" t="s">
        <v>168</v>
      </c>
      <c r="O20" s="545"/>
      <c r="P20" s="545"/>
      <c r="Q20" s="545"/>
      <c r="R20" s="545"/>
      <c r="S20" s="545"/>
      <c r="T20" s="545"/>
      <c r="U20" s="545"/>
      <c r="V20" s="545"/>
      <c r="W20" s="545"/>
      <c r="X20" s="545"/>
      <c r="Y20" s="546"/>
      <c r="Z20" s="544" t="s">
        <v>167</v>
      </c>
      <c r="AA20" s="545"/>
      <c r="AB20" s="545"/>
      <c r="AC20" s="545"/>
      <c r="AD20" s="545"/>
      <c r="AE20" s="545"/>
      <c r="AF20" s="545"/>
      <c r="AG20" s="545"/>
      <c r="AH20" s="545"/>
      <c r="AI20" s="545"/>
      <c r="AJ20" s="545"/>
      <c r="AK20" s="545"/>
    </row>
    <row r="21" spans="1:77" ht="24" customHeight="1" thickBot="1">
      <c r="A21" s="556"/>
      <c r="B21" s="556"/>
      <c r="C21" s="556"/>
      <c r="D21" s="556"/>
      <c r="E21" s="557"/>
      <c r="F21" s="556"/>
      <c r="G21" s="556"/>
      <c r="H21" s="556"/>
      <c r="I21" s="562"/>
      <c r="J21" s="550"/>
      <c r="K21" s="551"/>
      <c r="L21" s="551"/>
      <c r="M21" s="552"/>
      <c r="N21" s="553" t="s">
        <v>164</v>
      </c>
      <c r="O21" s="554"/>
      <c r="P21" s="554"/>
      <c r="Q21" s="555"/>
      <c r="R21" s="553" t="s">
        <v>166</v>
      </c>
      <c r="S21" s="554"/>
      <c r="T21" s="554"/>
      <c r="U21" s="555"/>
      <c r="V21" s="553" t="s">
        <v>165</v>
      </c>
      <c r="W21" s="554"/>
      <c r="X21" s="554"/>
      <c r="Y21" s="555"/>
      <c r="Z21" s="553" t="s">
        <v>164</v>
      </c>
      <c r="AA21" s="554"/>
      <c r="AB21" s="554"/>
      <c r="AC21" s="554"/>
      <c r="AD21" s="553" t="s">
        <v>166</v>
      </c>
      <c r="AE21" s="554"/>
      <c r="AF21" s="554"/>
      <c r="AG21" s="555"/>
      <c r="AH21" s="554" t="s">
        <v>165</v>
      </c>
      <c r="AI21" s="554"/>
      <c r="AJ21" s="554"/>
      <c r="AK21" s="554"/>
    </row>
    <row r="22" spans="1:77" ht="24" customHeight="1">
      <c r="A22" s="558" t="s">
        <v>164</v>
      </c>
      <c r="B22" s="558"/>
      <c r="C22" s="558"/>
      <c r="D22" s="558"/>
      <c r="E22" s="559"/>
      <c r="F22" s="536">
        <f>SUM(F23:I24)</f>
        <v>307</v>
      </c>
      <c r="G22" s="536"/>
      <c r="H22" s="536"/>
      <c r="I22" s="536"/>
      <c r="J22" s="536">
        <f>SUM(J23:M24)</f>
        <v>1859</v>
      </c>
      <c r="K22" s="536"/>
      <c r="L22" s="536"/>
      <c r="M22" s="536"/>
      <c r="N22" s="536">
        <f>SUM(N23:Q24)</f>
        <v>59551</v>
      </c>
      <c r="O22" s="536"/>
      <c r="P22" s="536"/>
      <c r="Q22" s="536"/>
      <c r="R22" s="536">
        <f>SUM(R23:U24)</f>
        <v>26390</v>
      </c>
      <c r="S22" s="536"/>
      <c r="T22" s="536"/>
      <c r="U22" s="536"/>
      <c r="V22" s="536">
        <f>SUM(V23:Y24)</f>
        <v>33161</v>
      </c>
      <c r="W22" s="536"/>
      <c r="X22" s="536"/>
      <c r="Y22" s="536"/>
      <c r="Z22" s="536">
        <f>SUM(Z23:AC24)</f>
        <v>2090</v>
      </c>
      <c r="AA22" s="536"/>
      <c r="AB22" s="536"/>
      <c r="AC22" s="536"/>
      <c r="AD22" s="536">
        <f>SUM(AD23:AG24)</f>
        <v>1889</v>
      </c>
      <c r="AE22" s="536"/>
      <c r="AF22" s="536"/>
      <c r="AG22" s="536"/>
      <c r="AH22" s="536">
        <f>SUM(AH23:AK24)</f>
        <v>201</v>
      </c>
      <c r="AI22" s="536"/>
      <c r="AJ22" s="536"/>
      <c r="AK22" s="536"/>
    </row>
    <row r="23" spans="1:77" ht="24" customHeight="1">
      <c r="A23" s="539" t="s">
        <v>163</v>
      </c>
      <c r="B23" s="539"/>
      <c r="C23" s="539"/>
      <c r="D23" s="539"/>
      <c r="E23" s="540"/>
      <c r="F23" s="537">
        <v>153</v>
      </c>
      <c r="G23" s="537"/>
      <c r="H23" s="537"/>
      <c r="I23" s="537"/>
      <c r="J23" s="537">
        <v>916</v>
      </c>
      <c r="K23" s="537"/>
      <c r="L23" s="537"/>
      <c r="M23" s="537"/>
      <c r="N23" s="537">
        <f>R23+V23</f>
        <v>28292</v>
      </c>
      <c r="O23" s="537"/>
      <c r="P23" s="537"/>
      <c r="Q23" s="537"/>
      <c r="R23" s="537">
        <v>12137</v>
      </c>
      <c r="S23" s="537"/>
      <c r="T23" s="537"/>
      <c r="U23" s="537"/>
      <c r="V23" s="537">
        <v>16155</v>
      </c>
      <c r="W23" s="537"/>
      <c r="X23" s="537"/>
      <c r="Y23" s="537"/>
      <c r="Z23" s="538">
        <f>AD23+AH23</f>
        <v>985</v>
      </c>
      <c r="AA23" s="537"/>
      <c r="AB23" s="537"/>
      <c r="AC23" s="537"/>
      <c r="AD23" s="538">
        <v>891</v>
      </c>
      <c r="AE23" s="537"/>
      <c r="AF23" s="537"/>
      <c r="AG23" s="537"/>
      <c r="AH23" s="538">
        <v>94</v>
      </c>
      <c r="AI23" s="537"/>
      <c r="AJ23" s="537"/>
      <c r="AK23" s="537"/>
    </row>
    <row r="24" spans="1:77" ht="24" customHeight="1" thickBot="1">
      <c r="A24" s="556" t="s">
        <v>162</v>
      </c>
      <c r="B24" s="556"/>
      <c r="C24" s="556"/>
      <c r="D24" s="556"/>
      <c r="E24" s="557"/>
      <c r="F24" s="535">
        <v>154</v>
      </c>
      <c r="G24" s="535"/>
      <c r="H24" s="535"/>
      <c r="I24" s="535"/>
      <c r="J24" s="535">
        <v>943</v>
      </c>
      <c r="K24" s="535"/>
      <c r="L24" s="535"/>
      <c r="M24" s="535"/>
      <c r="N24" s="535">
        <f>R24+V24</f>
        <v>31259</v>
      </c>
      <c r="O24" s="535"/>
      <c r="P24" s="535"/>
      <c r="Q24" s="535"/>
      <c r="R24" s="535">
        <v>14253</v>
      </c>
      <c r="S24" s="535"/>
      <c r="T24" s="535"/>
      <c r="U24" s="535"/>
      <c r="V24" s="535">
        <v>17006</v>
      </c>
      <c r="W24" s="535"/>
      <c r="X24" s="535"/>
      <c r="Y24" s="535"/>
      <c r="Z24" s="535">
        <f>AD24+AH24</f>
        <v>1105</v>
      </c>
      <c r="AA24" s="535"/>
      <c r="AB24" s="535"/>
      <c r="AC24" s="535"/>
      <c r="AD24" s="535">
        <v>998</v>
      </c>
      <c r="AE24" s="535"/>
      <c r="AF24" s="535"/>
      <c r="AG24" s="535"/>
      <c r="AH24" s="535">
        <v>107</v>
      </c>
      <c r="AI24" s="535"/>
      <c r="AJ24" s="535"/>
      <c r="AK24" s="535"/>
    </row>
    <row r="25" spans="1:77" ht="24" customHeight="1">
      <c r="A25" s="124" t="s">
        <v>161</v>
      </c>
      <c r="B25" s="123"/>
      <c r="C25" s="123"/>
      <c r="D25" s="123"/>
      <c r="E25" s="123"/>
      <c r="F25" s="123"/>
      <c r="G25" s="123"/>
      <c r="H25" s="123"/>
      <c r="I25" s="122"/>
      <c r="J25" s="119"/>
      <c r="K25" s="119"/>
      <c r="L25" s="119"/>
      <c r="M25" s="119"/>
      <c r="N25" s="119"/>
      <c r="O25" s="119"/>
      <c r="P25" s="119"/>
      <c r="Q25" s="119"/>
      <c r="R25" s="119"/>
    </row>
    <row r="26" spans="1:77" ht="24" customHeight="1">
      <c r="A26" s="124" t="s">
        <v>160</v>
      </c>
      <c r="B26" s="123"/>
      <c r="C26" s="123"/>
      <c r="D26" s="123"/>
      <c r="E26" s="123"/>
      <c r="F26" s="123"/>
      <c r="G26" s="123"/>
      <c r="H26" s="123"/>
      <c r="I26" s="122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77" ht="20.25" customHeight="1"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</row>
    <row r="28" spans="1:77" ht="20.25" customHeight="1"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</row>
    <row r="29" spans="1:77" ht="20.25" customHeight="1"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</row>
    <row r="30" spans="1:77" ht="20.25" customHeight="1"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</row>
    <row r="31" spans="1:77" ht="20.25" customHeight="1"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</row>
    <row r="32" spans="1:77" ht="20.25" customHeight="1"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</row>
    <row r="33" spans="48:77" ht="20.25" customHeight="1"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</row>
    <row r="34" spans="48:77" ht="20.25" customHeight="1"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</row>
    <row r="35" spans="48:77" ht="20.25" customHeight="1"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</row>
    <row r="36" spans="48:77" ht="20.25" customHeight="1"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</row>
    <row r="37" spans="48:77" ht="20.25" customHeight="1"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</row>
    <row r="38" spans="48:77" ht="20.25" customHeight="1"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</row>
    <row r="39" spans="48:77" ht="20.25" customHeight="1"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</row>
    <row r="40" spans="48:77" ht="20.25" customHeight="1"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</row>
    <row r="41" spans="48:77" ht="20.25" customHeight="1"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</row>
    <row r="42" spans="48:77" ht="20.25" customHeight="1"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</row>
    <row r="43" spans="48:77" ht="20.25" customHeight="1"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</row>
    <row r="44" spans="48:77" ht="20.25" customHeight="1"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</row>
    <row r="45" spans="48:77" ht="20.25" customHeight="1"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</row>
    <row r="46" spans="48:77" ht="20.25" customHeight="1"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</row>
    <row r="47" spans="48:77" ht="20.25" customHeight="1"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</row>
    <row r="48" spans="48:77" ht="20.25" customHeight="1"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</row>
    <row r="49" spans="48:77" ht="20.25" customHeight="1"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</row>
    <row r="50" spans="48:77" ht="20.25" customHeight="1"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</row>
    <row r="51" spans="48:77" ht="20.25" customHeight="1"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</row>
    <row r="52" spans="48:77" ht="20.25" customHeight="1"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</row>
    <row r="53" spans="48:77" ht="20.25" customHeight="1"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</row>
    <row r="54" spans="48:77" ht="20.25" customHeight="1"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</row>
    <row r="55" spans="48:77" ht="20.25" customHeight="1"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</row>
    <row r="56" spans="48:77" ht="20.25" customHeight="1"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</row>
    <row r="57" spans="48:77" ht="20.25" customHeight="1"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</row>
    <row r="58" spans="48:77" ht="20.25" customHeight="1"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</row>
    <row r="59" spans="48:77" ht="20.25" customHeight="1"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</row>
    <row r="60" spans="48:77" ht="20.25" customHeight="1"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</row>
    <row r="61" spans="48:77" ht="20.25" customHeight="1"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</row>
    <row r="62" spans="48:77" ht="20.25" customHeight="1"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</row>
    <row r="63" spans="48:77" ht="20.25" customHeight="1"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</row>
    <row r="64" spans="48:77" ht="20.25" customHeight="1"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</row>
    <row r="65" spans="48:77" ht="20.25" customHeight="1"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</row>
    <row r="66" spans="48:77" ht="20.25" customHeight="1"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</row>
    <row r="67" spans="48:77" ht="20.25" customHeight="1"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</row>
    <row r="68" spans="48:77" ht="20.25" customHeight="1"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</row>
    <row r="69" spans="48:77" ht="20.25" customHeight="1"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</row>
    <row r="70" spans="48:77" ht="20.25" customHeight="1"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</row>
    <row r="71" spans="48:77" ht="20.25" customHeight="1"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</row>
    <row r="72" spans="48:77" ht="20.25" customHeight="1"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</row>
    <row r="73" spans="48:77" ht="20.25" customHeight="1"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</row>
    <row r="74" spans="48:77" ht="20.25" customHeight="1"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</row>
    <row r="75" spans="48:77" ht="20.25" customHeight="1"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</row>
    <row r="76" spans="48:77" ht="20.25" customHeight="1"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</row>
    <row r="77" spans="48:77" ht="20.25" customHeight="1"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</row>
    <row r="78" spans="48:77" ht="20.25" customHeight="1"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</row>
    <row r="79" spans="48:77" ht="20.25" customHeight="1"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</row>
    <row r="80" spans="48:77" ht="20.25" customHeight="1"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</row>
    <row r="81" spans="48:77" ht="20.25" customHeight="1"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</row>
    <row r="82" spans="48:77" ht="20.25" customHeight="1"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</row>
    <row r="83" spans="48:77" ht="20.25" customHeight="1"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</row>
    <row r="84" spans="48:77" ht="20.25" customHeight="1"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</row>
    <row r="85" spans="48:77" ht="20.25" customHeight="1"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</row>
    <row r="86" spans="48:77" ht="20.25" customHeight="1"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</row>
    <row r="87" spans="48:77" ht="20.25" customHeight="1"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</row>
    <row r="88" spans="48:77" ht="20.25" customHeight="1"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</row>
    <row r="89" spans="48:77" ht="20.25" customHeight="1"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</row>
    <row r="90" spans="48:77" ht="20.25" customHeight="1"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</row>
    <row r="91" spans="48:77" ht="20.25" customHeight="1"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</row>
    <row r="92" spans="48:77" ht="20.25" customHeight="1"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</row>
    <row r="93" spans="48:77" ht="20.25" customHeight="1"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</row>
    <row r="94" spans="48:77" ht="20.25" customHeight="1"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</row>
    <row r="95" spans="48:77" ht="20.25" customHeight="1"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</row>
    <row r="96" spans="48:77" ht="20.25" customHeight="1"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</row>
    <row r="97" spans="48:77" ht="20.25" customHeight="1"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</row>
    <row r="98" spans="48:77" ht="20.25" customHeight="1"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</row>
    <row r="99" spans="48:77" ht="20.25" customHeight="1"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</row>
    <row r="100" spans="48:77" ht="20.25" customHeight="1"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</row>
    <row r="101" spans="48:77" ht="20.25" customHeight="1"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</row>
    <row r="102" spans="48:77" ht="20.25" customHeight="1"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</row>
    <row r="103" spans="48:77" ht="20.25" customHeight="1"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</row>
    <row r="104" spans="48:77" ht="20.25" customHeight="1"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</row>
    <row r="105" spans="48:77" ht="20.25" customHeight="1"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</row>
    <row r="106" spans="48:77" ht="20.25" customHeight="1"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</row>
    <row r="107" spans="48:77" ht="20.25" customHeight="1"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</row>
    <row r="108" spans="48:77" ht="20.25" customHeight="1"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</row>
    <row r="109" spans="48:77" ht="20.25" customHeight="1"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</row>
    <row r="110" spans="48:77" ht="20.25" customHeight="1"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</row>
    <row r="111" spans="48:77" ht="20.25" customHeight="1"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</row>
    <row r="112" spans="48:77" ht="20.25" customHeight="1"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</row>
    <row r="113" spans="48:77" ht="20.25" customHeight="1"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</row>
    <row r="114" spans="48:77" ht="20.25" customHeight="1"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</row>
    <row r="115" spans="48:77" ht="20.25" customHeight="1"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</row>
  </sheetData>
  <mergeCells count="79">
    <mergeCell ref="A13:G13"/>
    <mergeCell ref="AF3:AK3"/>
    <mergeCell ref="AF4:AK4"/>
    <mergeCell ref="T3:Y3"/>
    <mergeCell ref="Z3:AE3"/>
    <mergeCell ref="H4:M4"/>
    <mergeCell ref="N4:S4"/>
    <mergeCell ref="T4:Y4"/>
    <mergeCell ref="Z4:AE4"/>
    <mergeCell ref="Z12:AA12"/>
    <mergeCell ref="AB12:AE12"/>
    <mergeCell ref="Z13:AA13"/>
    <mergeCell ref="AB13:AE13"/>
    <mergeCell ref="AF11:AK11"/>
    <mergeCell ref="AF12:AG12"/>
    <mergeCell ref="N3:S3"/>
    <mergeCell ref="H13:I13"/>
    <mergeCell ref="J13:M13"/>
    <mergeCell ref="P13:S13"/>
    <mergeCell ref="AF13:AG13"/>
    <mergeCell ref="N11:S11"/>
    <mergeCell ref="T11:Y11"/>
    <mergeCell ref="V13:Y13"/>
    <mergeCell ref="P12:S12"/>
    <mergeCell ref="Z11:AE11"/>
    <mergeCell ref="A3:G3"/>
    <mergeCell ref="A4:G4"/>
    <mergeCell ref="A11:G12"/>
    <mergeCell ref="H12:I12"/>
    <mergeCell ref="J12:M12"/>
    <mergeCell ref="H11:M11"/>
    <mergeCell ref="H3:M3"/>
    <mergeCell ref="Z19:AK19"/>
    <mergeCell ref="Z20:AK20"/>
    <mergeCell ref="N12:O12"/>
    <mergeCell ref="N13:O13"/>
    <mergeCell ref="T13:U13"/>
    <mergeCell ref="T12:U12"/>
    <mergeCell ref="V12:Y12"/>
    <mergeCell ref="AH12:AK12"/>
    <mergeCell ref="AH13:AK13"/>
    <mergeCell ref="N21:Q21"/>
    <mergeCell ref="R21:U21"/>
    <mergeCell ref="Z21:AC21"/>
    <mergeCell ref="AD21:AG21"/>
    <mergeCell ref="AH21:AK21"/>
    <mergeCell ref="AD24:AG24"/>
    <mergeCell ref="AH24:AK24"/>
    <mergeCell ref="V22:Y22"/>
    <mergeCell ref="A23:E23"/>
    <mergeCell ref="J19:Y19"/>
    <mergeCell ref="N20:Y20"/>
    <mergeCell ref="R22:U22"/>
    <mergeCell ref="R23:U23"/>
    <mergeCell ref="N23:Q23"/>
    <mergeCell ref="J20:M21"/>
    <mergeCell ref="V23:Y23"/>
    <mergeCell ref="V21:Y21"/>
    <mergeCell ref="A24:E24"/>
    <mergeCell ref="A22:E22"/>
    <mergeCell ref="A19:E21"/>
    <mergeCell ref="F19:I21"/>
    <mergeCell ref="AD22:AG22"/>
    <mergeCell ref="AH22:AK22"/>
    <mergeCell ref="Z23:AC23"/>
    <mergeCell ref="AD23:AG23"/>
    <mergeCell ref="AH23:AK23"/>
    <mergeCell ref="V24:Y24"/>
    <mergeCell ref="Z22:AC22"/>
    <mergeCell ref="F23:I23"/>
    <mergeCell ref="F24:I24"/>
    <mergeCell ref="J22:M22"/>
    <mergeCell ref="J23:M23"/>
    <mergeCell ref="J24:M24"/>
    <mergeCell ref="N24:Q24"/>
    <mergeCell ref="R24:U24"/>
    <mergeCell ref="Z24:AC24"/>
    <mergeCell ref="F22:I22"/>
    <mergeCell ref="N22:Q22"/>
  </mergeCells>
  <phoneticPr fontId="3"/>
  <pageMargins left="0.51181102362204722" right="0.51181102362204722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ゴシック,斜体"&amp;9 102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view="pageBreakPreview" zoomScaleNormal="100" zoomScaleSheetLayoutView="100" workbookViewId="0">
      <selection activeCell="I1" sqref="I1"/>
    </sheetView>
  </sheetViews>
  <sheetFormatPr defaultColWidth="7.5546875" defaultRowHeight="24" customHeight="1"/>
  <cols>
    <col min="1" max="1" width="14.5546875" style="140" customWidth="1"/>
    <col min="2" max="3" width="12.44140625" style="140" customWidth="1"/>
    <col min="4" max="4" width="12.44140625" style="139" customWidth="1"/>
    <col min="5" max="6" width="12.44140625" style="140" customWidth="1"/>
    <col min="7" max="7" width="12.44140625" style="139" customWidth="1"/>
    <col min="8" max="8" width="12.44140625" style="140" customWidth="1"/>
    <col min="9" max="9" width="11" style="140" customWidth="1"/>
    <col min="10" max="11" width="11" style="139" customWidth="1"/>
    <col min="12" max="12" width="10.5546875" style="139" customWidth="1"/>
    <col min="13" max="250" width="7.5546875" style="139" customWidth="1"/>
    <col min="251" max="16384" width="7.5546875" style="139"/>
  </cols>
  <sheetData>
    <row r="1" spans="1:10" ht="24" customHeight="1">
      <c r="A1" s="168" t="s">
        <v>214</v>
      </c>
      <c r="B1" s="146"/>
      <c r="C1" s="146"/>
      <c r="D1" s="146"/>
      <c r="E1" s="146"/>
      <c r="F1" s="146"/>
      <c r="G1" s="146"/>
      <c r="H1" s="139"/>
    </row>
    <row r="2" spans="1:10" ht="24" customHeight="1" thickBot="1">
      <c r="A2" s="139"/>
      <c r="B2" s="155"/>
      <c r="C2" s="155"/>
      <c r="D2" s="155"/>
      <c r="E2" s="155"/>
      <c r="F2" s="155"/>
      <c r="G2" s="155"/>
      <c r="H2" s="327" t="s">
        <v>390</v>
      </c>
      <c r="I2" s="139"/>
      <c r="J2" s="140"/>
    </row>
    <row r="3" spans="1:10" ht="24" customHeight="1" thickBot="1">
      <c r="A3" s="592" t="s">
        <v>195</v>
      </c>
      <c r="B3" s="593"/>
      <c r="C3" s="164" t="s">
        <v>213</v>
      </c>
      <c r="D3" s="167" t="s">
        <v>212</v>
      </c>
      <c r="E3" s="167" t="s">
        <v>211</v>
      </c>
      <c r="F3" s="162" t="s">
        <v>210</v>
      </c>
      <c r="G3" s="166" t="s">
        <v>209</v>
      </c>
      <c r="H3" s="159" t="s">
        <v>208</v>
      </c>
    </row>
    <row r="4" spans="1:10" ht="24" customHeight="1">
      <c r="A4" s="590" t="s">
        <v>201</v>
      </c>
      <c r="B4" s="591"/>
      <c r="C4" s="259">
        <f>SUM(C5:C6)</f>
        <v>1859</v>
      </c>
      <c r="D4" s="309">
        <f t="shared" ref="D4:H4" si="0">SUM(D5:D6)</f>
        <v>267</v>
      </c>
      <c r="E4" s="309">
        <f t="shared" si="0"/>
        <v>439</v>
      </c>
      <c r="F4" s="309">
        <f t="shared" si="0"/>
        <v>64</v>
      </c>
      <c r="G4" s="309">
        <f t="shared" si="0"/>
        <v>555</v>
      </c>
      <c r="H4" s="309">
        <f t="shared" si="0"/>
        <v>177</v>
      </c>
      <c r="I4" s="156"/>
    </row>
    <row r="5" spans="1:10" ht="24" customHeight="1">
      <c r="A5" s="594" t="s">
        <v>199</v>
      </c>
      <c r="B5" s="595"/>
      <c r="C5" s="328">
        <f>D5+E5+F5+G5+H5+C13+E13+G13+H13</f>
        <v>916</v>
      </c>
      <c r="D5" s="256">
        <v>140</v>
      </c>
      <c r="E5" s="256">
        <v>195</v>
      </c>
      <c r="F5" s="256">
        <v>40</v>
      </c>
      <c r="G5" s="256">
        <v>277</v>
      </c>
      <c r="H5" s="256">
        <v>88</v>
      </c>
      <c r="I5" s="156"/>
    </row>
    <row r="6" spans="1:10" ht="24" customHeight="1">
      <c r="A6" s="600" t="s">
        <v>162</v>
      </c>
      <c r="B6" s="601"/>
      <c r="C6" s="329">
        <f>D6+E6+F6+G6+H6+C14+E14+G14+H14</f>
        <v>943</v>
      </c>
      <c r="D6" s="330">
        <v>127</v>
      </c>
      <c r="E6" s="330">
        <v>244</v>
      </c>
      <c r="F6" s="330">
        <v>24</v>
      </c>
      <c r="G6" s="330">
        <v>278</v>
      </c>
      <c r="H6" s="330">
        <v>89</v>
      </c>
    </row>
    <row r="7" spans="1:10" ht="24" customHeight="1">
      <c r="A7" s="598" t="s">
        <v>200</v>
      </c>
      <c r="B7" s="599"/>
      <c r="C7" s="310">
        <f>SUM(C8:C9)</f>
        <v>59551</v>
      </c>
      <c r="D7" s="311">
        <f t="shared" ref="D7:H7" si="1">SUM(D8:D9)</f>
        <v>4849</v>
      </c>
      <c r="E7" s="311">
        <f t="shared" si="1"/>
        <v>22830</v>
      </c>
      <c r="F7" s="311">
        <f t="shared" si="1"/>
        <v>3047</v>
      </c>
      <c r="G7" s="311">
        <f t="shared" si="1"/>
        <v>16063</v>
      </c>
      <c r="H7" s="311">
        <f t="shared" si="1"/>
        <v>1742</v>
      </c>
      <c r="I7" s="156"/>
    </row>
    <row r="8" spans="1:10" ht="24" customHeight="1">
      <c r="A8" s="594" t="s">
        <v>199</v>
      </c>
      <c r="B8" s="595"/>
      <c r="C8" s="328">
        <f>D8+E8+F8+G8+H8+C16+E16+G16+H16</f>
        <v>28292</v>
      </c>
      <c r="D8" s="256">
        <v>1879</v>
      </c>
      <c r="E8" s="256">
        <v>9852</v>
      </c>
      <c r="F8" s="256">
        <v>2616</v>
      </c>
      <c r="G8" s="256">
        <v>7987</v>
      </c>
      <c r="H8" s="256">
        <v>892</v>
      </c>
      <c r="I8" s="156"/>
    </row>
    <row r="9" spans="1:10" ht="24" customHeight="1" thickBot="1">
      <c r="A9" s="596" t="s">
        <v>162</v>
      </c>
      <c r="B9" s="597"/>
      <c r="C9" s="332">
        <f>D9+E9+F9+G9+H9+C17+E17+G17+H17</f>
        <v>31259</v>
      </c>
      <c r="D9" s="331">
        <v>2970</v>
      </c>
      <c r="E9" s="331">
        <v>12978</v>
      </c>
      <c r="F9" s="331">
        <v>431</v>
      </c>
      <c r="G9" s="331">
        <v>8076</v>
      </c>
      <c r="H9" s="331">
        <v>850</v>
      </c>
    </row>
    <row r="10" spans="1:10" ht="24" customHeight="1" thickBot="1">
      <c r="A10" s="156"/>
      <c r="B10" s="156"/>
      <c r="C10" s="156"/>
      <c r="D10" s="165"/>
      <c r="E10" s="156"/>
      <c r="F10" s="165"/>
      <c r="G10" s="140"/>
      <c r="H10" s="139"/>
      <c r="I10" s="139"/>
      <c r="J10" s="140"/>
    </row>
    <row r="11" spans="1:10" ht="24" customHeight="1" thickBot="1">
      <c r="A11" s="592" t="s">
        <v>195</v>
      </c>
      <c r="B11" s="593"/>
      <c r="C11" s="164" t="s">
        <v>207</v>
      </c>
      <c r="D11" s="163" t="s">
        <v>206</v>
      </c>
      <c r="E11" s="162" t="s">
        <v>205</v>
      </c>
      <c r="F11" s="161" t="s">
        <v>204</v>
      </c>
      <c r="G11" s="160" t="s">
        <v>203</v>
      </c>
      <c r="H11" s="159" t="s">
        <v>202</v>
      </c>
      <c r="I11" s="139"/>
    </row>
    <row r="12" spans="1:10" ht="24" customHeight="1">
      <c r="A12" s="590" t="s">
        <v>201</v>
      </c>
      <c r="B12" s="591"/>
      <c r="C12" s="309">
        <f>SUM(C13:C14)</f>
        <v>296</v>
      </c>
      <c r="D12" s="312">
        <f t="shared" ref="D12:H12" si="2">SUM(D13:D14)</f>
        <v>0</v>
      </c>
      <c r="E12" s="309">
        <f t="shared" si="2"/>
        <v>38</v>
      </c>
      <c r="F12" s="312">
        <f t="shared" si="2"/>
        <v>0</v>
      </c>
      <c r="G12" s="309">
        <f t="shared" si="2"/>
        <v>3</v>
      </c>
      <c r="H12" s="309">
        <f t="shared" si="2"/>
        <v>20</v>
      </c>
      <c r="I12" s="158"/>
    </row>
    <row r="13" spans="1:10" ht="24" customHeight="1">
      <c r="A13" s="594" t="s">
        <v>199</v>
      </c>
      <c r="B13" s="595"/>
      <c r="C13" s="256">
        <v>147</v>
      </c>
      <c r="D13" s="313"/>
      <c r="E13" s="256">
        <v>21</v>
      </c>
      <c r="F13" s="313"/>
      <c r="G13" s="256">
        <v>1</v>
      </c>
      <c r="H13" s="256">
        <v>7</v>
      </c>
      <c r="I13" s="139"/>
    </row>
    <row r="14" spans="1:10" ht="24" customHeight="1">
      <c r="A14" s="600" t="s">
        <v>162</v>
      </c>
      <c r="B14" s="601"/>
      <c r="C14" s="330">
        <v>149</v>
      </c>
      <c r="D14" s="333"/>
      <c r="E14" s="330">
        <v>17</v>
      </c>
      <c r="F14" s="333"/>
      <c r="G14" s="334">
        <v>2</v>
      </c>
      <c r="H14" s="330">
        <v>13</v>
      </c>
      <c r="I14" s="139"/>
    </row>
    <row r="15" spans="1:10" ht="24" customHeight="1">
      <c r="A15" s="594" t="s">
        <v>200</v>
      </c>
      <c r="B15" s="595"/>
      <c r="C15" s="256">
        <f>SUM(C16:C17)</f>
        <v>6125</v>
      </c>
      <c r="D15" s="313">
        <f t="shared" ref="D15:H15" si="3">SUM(D16:D17)</f>
        <v>0</v>
      </c>
      <c r="E15" s="256">
        <f t="shared" si="3"/>
        <v>2516</v>
      </c>
      <c r="F15" s="313">
        <f t="shared" si="3"/>
        <v>0</v>
      </c>
      <c r="G15" s="256">
        <f t="shared" si="3"/>
        <v>550</v>
      </c>
      <c r="H15" s="256">
        <f t="shared" si="3"/>
        <v>1829</v>
      </c>
      <c r="I15" s="158"/>
    </row>
    <row r="16" spans="1:10" ht="24" customHeight="1">
      <c r="A16" s="594" t="s">
        <v>199</v>
      </c>
      <c r="B16" s="595"/>
      <c r="C16" s="256">
        <v>2842</v>
      </c>
      <c r="D16" s="313"/>
      <c r="E16" s="256">
        <v>1164</v>
      </c>
      <c r="F16" s="313"/>
      <c r="G16" s="256">
        <v>300</v>
      </c>
      <c r="H16" s="256">
        <v>760</v>
      </c>
      <c r="I16" s="158"/>
    </row>
    <row r="17" spans="1:11" ht="24" customHeight="1" thickBot="1">
      <c r="A17" s="596" t="s">
        <v>162</v>
      </c>
      <c r="B17" s="597"/>
      <c r="C17" s="331">
        <v>3283</v>
      </c>
      <c r="D17" s="335"/>
      <c r="E17" s="331">
        <v>1352</v>
      </c>
      <c r="F17" s="335"/>
      <c r="G17" s="336">
        <v>250</v>
      </c>
      <c r="H17" s="331">
        <v>1069</v>
      </c>
      <c r="I17" s="139"/>
    </row>
    <row r="18" spans="1:11" ht="24" customHeight="1">
      <c r="A18" s="140" t="s">
        <v>198</v>
      </c>
      <c r="C18" s="158"/>
      <c r="D18" s="140"/>
      <c r="E18" s="157"/>
      <c r="F18" s="157"/>
      <c r="G18" s="156"/>
      <c r="H18" s="155"/>
      <c r="I18" s="139"/>
    </row>
    <row r="19" spans="1:11" ht="24" customHeight="1">
      <c r="A19" s="140" t="s">
        <v>160</v>
      </c>
      <c r="C19" s="139"/>
      <c r="D19" s="140"/>
      <c r="F19" s="139"/>
      <c r="G19" s="140"/>
    </row>
    <row r="21" spans="1:11" s="141" customFormat="1" ht="18" customHeight="1">
      <c r="A21" s="154" t="s">
        <v>197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</row>
    <row r="22" spans="1:11" s="141" customFormat="1" ht="20.25" customHeight="1" thickBot="1">
      <c r="A22" s="144"/>
      <c r="B22" s="144"/>
      <c r="D22" s="144"/>
      <c r="E22" s="144"/>
      <c r="F22" s="144"/>
      <c r="G22" s="142" t="s">
        <v>196</v>
      </c>
    </row>
    <row r="23" spans="1:11" s="141" customFormat="1" ht="18" customHeight="1">
      <c r="A23" s="603" t="s">
        <v>195</v>
      </c>
      <c r="B23" s="607" t="s">
        <v>391</v>
      </c>
      <c r="C23" s="608"/>
      <c r="D23" s="605" t="s">
        <v>392</v>
      </c>
      <c r="E23" s="606"/>
      <c r="F23" s="605" t="s">
        <v>388</v>
      </c>
      <c r="G23" s="606"/>
      <c r="H23" s="602"/>
      <c r="I23" s="602"/>
    </row>
    <row r="24" spans="1:11" s="141" customFormat="1" ht="26.25" customHeight="1" thickBot="1">
      <c r="A24" s="604"/>
      <c r="B24" s="152" t="s">
        <v>181</v>
      </c>
      <c r="C24" s="152" t="s">
        <v>180</v>
      </c>
      <c r="D24" s="153" t="s">
        <v>181</v>
      </c>
      <c r="E24" s="151" t="s">
        <v>180</v>
      </c>
      <c r="F24" s="152" t="s">
        <v>179</v>
      </c>
      <c r="G24" s="151" t="s">
        <v>178</v>
      </c>
      <c r="H24" s="150"/>
      <c r="I24" s="150"/>
    </row>
    <row r="25" spans="1:11" s="141" customFormat="1" ht="24" customHeight="1" thickBot="1">
      <c r="A25" s="149" t="s">
        <v>177</v>
      </c>
      <c r="B25" s="148">
        <v>38</v>
      </c>
      <c r="C25" s="148">
        <v>1482</v>
      </c>
      <c r="D25" s="148">
        <v>71</v>
      </c>
      <c r="E25" s="148">
        <v>2398</v>
      </c>
      <c r="F25" s="148">
        <v>82</v>
      </c>
      <c r="G25" s="148">
        <v>3753</v>
      </c>
      <c r="H25" s="147"/>
      <c r="I25" s="147"/>
      <c r="J25" s="144"/>
    </row>
    <row r="26" spans="1:11" s="141" customFormat="1" ht="19.5" customHeight="1">
      <c r="A26" s="146" t="s">
        <v>194</v>
      </c>
      <c r="B26" s="144"/>
      <c r="C26" s="142"/>
      <c r="D26" s="143"/>
      <c r="E26" s="143"/>
      <c r="F26" s="143"/>
      <c r="G26" s="143"/>
      <c r="H26" s="143"/>
      <c r="I26" s="143"/>
      <c r="J26" s="143"/>
      <c r="K26" s="145"/>
    </row>
    <row r="27" spans="1:11" s="141" customFormat="1" ht="19.5" customHeight="1">
      <c r="A27" s="140" t="s">
        <v>160</v>
      </c>
      <c r="B27" s="144"/>
      <c r="C27" s="142"/>
      <c r="D27" s="144"/>
      <c r="E27" s="144"/>
      <c r="F27" s="144"/>
      <c r="G27" s="144"/>
      <c r="H27" s="144"/>
      <c r="I27" s="144"/>
      <c r="J27" s="143"/>
      <c r="K27" s="142"/>
    </row>
    <row r="28" spans="1:11" ht="24" customHeight="1">
      <c r="C28" s="139"/>
      <c r="D28" s="140"/>
      <c r="F28" s="139"/>
      <c r="G28" s="140"/>
    </row>
  </sheetData>
  <mergeCells count="19">
    <mergeCell ref="A17:B17"/>
    <mergeCell ref="A13:B13"/>
    <mergeCell ref="A14:B14"/>
    <mergeCell ref="H23:I23"/>
    <mergeCell ref="A23:A24"/>
    <mergeCell ref="D23:E23"/>
    <mergeCell ref="F23:G23"/>
    <mergeCell ref="B23:C23"/>
    <mergeCell ref="A4:B4"/>
    <mergeCell ref="A3:B3"/>
    <mergeCell ref="A16:B16"/>
    <mergeCell ref="A15:B15"/>
    <mergeCell ref="A9:B9"/>
    <mergeCell ref="A7:B7"/>
    <mergeCell ref="A6:B6"/>
    <mergeCell ref="A5:B5"/>
    <mergeCell ref="A12:B12"/>
    <mergeCell ref="A11:B11"/>
    <mergeCell ref="A8:B8"/>
  </mergeCells>
  <phoneticPr fontId="3"/>
  <pageMargins left="0.82677165354330717" right="0.31496062992125984" top="0.98425196850393704" bottom="0.59055118110236227" header="0.39370078740157483" footer="0.51181102362204722"/>
  <pageSetup paperSize="9" scale="99" orientation="portrait" r:id="rId1"/>
  <headerFooter alignWithMargins="0">
    <oddHeader>&amp;R&amp;"ＭＳ ゴシック,斜体"&amp;9教育・文化　103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view="pageBreakPreview" zoomScaleNormal="100" zoomScaleSheetLayoutView="100" workbookViewId="0">
      <selection activeCell="L1" sqref="L1"/>
    </sheetView>
  </sheetViews>
  <sheetFormatPr defaultColWidth="7.5546875" defaultRowHeight="18" customHeight="1"/>
  <cols>
    <col min="1" max="1" width="12.6640625" style="170" customWidth="1"/>
    <col min="2" max="2" width="7.44140625" style="170" customWidth="1"/>
    <col min="3" max="3" width="10.44140625" style="170" bestFit="1" customWidth="1"/>
    <col min="4" max="4" width="7.44140625" style="170" customWidth="1"/>
    <col min="5" max="5" width="10.44140625" style="170" bestFit="1" customWidth="1"/>
    <col min="6" max="6" width="7.44140625" style="170" customWidth="1"/>
    <col min="7" max="7" width="10" style="170" customWidth="1"/>
    <col min="8" max="8" width="7.44140625" style="170" customWidth="1"/>
    <col min="9" max="9" width="10" style="170" customWidth="1"/>
    <col min="10" max="10" width="7.44140625" style="170" customWidth="1"/>
    <col min="11" max="11" width="10.44140625" style="170" customWidth="1"/>
    <col min="12" max="251" width="7.5546875" style="169" customWidth="1"/>
    <col min="252" max="16384" width="7.5546875" style="169"/>
  </cols>
  <sheetData>
    <row r="1" spans="1:15" ht="18" customHeight="1">
      <c r="A1" s="178" t="s">
        <v>237</v>
      </c>
      <c r="L1" s="170"/>
      <c r="M1" s="170"/>
      <c r="N1" s="170"/>
      <c r="O1" s="170"/>
    </row>
    <row r="2" spans="1:15" ht="20.25" customHeight="1" thickBot="1">
      <c r="A2" s="169"/>
      <c r="K2" s="174" t="s">
        <v>236</v>
      </c>
      <c r="L2" s="170"/>
      <c r="M2" s="170"/>
      <c r="N2" s="170"/>
      <c r="O2" s="170"/>
    </row>
    <row r="3" spans="1:15" ht="18" customHeight="1">
      <c r="A3" s="621" t="s">
        <v>195</v>
      </c>
      <c r="B3" s="625" t="s">
        <v>137</v>
      </c>
      <c r="C3" s="626"/>
      <c r="D3" s="618" t="s">
        <v>184</v>
      </c>
      <c r="E3" s="626"/>
      <c r="F3" s="618" t="s">
        <v>183</v>
      </c>
      <c r="G3" s="626"/>
      <c r="H3" s="618" t="s">
        <v>182</v>
      </c>
      <c r="I3" s="626"/>
      <c r="J3" s="618" t="s">
        <v>393</v>
      </c>
      <c r="K3" s="619"/>
    </row>
    <row r="4" spans="1:15" ht="26.25" customHeight="1" thickBot="1">
      <c r="A4" s="622"/>
      <c r="B4" s="192" t="s">
        <v>235</v>
      </c>
      <c r="C4" s="185" t="s">
        <v>234</v>
      </c>
      <c r="D4" s="185" t="s">
        <v>235</v>
      </c>
      <c r="E4" s="185" t="s">
        <v>234</v>
      </c>
      <c r="F4" s="185" t="s">
        <v>235</v>
      </c>
      <c r="G4" s="185" t="s">
        <v>234</v>
      </c>
      <c r="H4" s="185" t="s">
        <v>235</v>
      </c>
      <c r="I4" s="184" t="s">
        <v>234</v>
      </c>
      <c r="J4" s="185" t="s">
        <v>233</v>
      </c>
      <c r="K4" s="184" t="s">
        <v>232</v>
      </c>
    </row>
    <row r="5" spans="1:15" ht="24" customHeight="1">
      <c r="A5" s="177" t="s">
        <v>58</v>
      </c>
      <c r="B5" s="191">
        <v>18</v>
      </c>
      <c r="C5" s="191">
        <v>26063</v>
      </c>
      <c r="D5" s="191">
        <v>12</v>
      </c>
      <c r="E5" s="191">
        <v>9870</v>
      </c>
      <c r="F5" s="191">
        <v>15</v>
      </c>
      <c r="G5" s="191">
        <v>8529</v>
      </c>
      <c r="H5" s="191">
        <f>SUM(H6:H7)</f>
        <v>18</v>
      </c>
      <c r="I5" s="191">
        <f>SUM(I6:I7)</f>
        <v>14373</v>
      </c>
      <c r="J5" s="191">
        <v>21</v>
      </c>
      <c r="K5" s="191">
        <v>19012</v>
      </c>
      <c r="L5" s="170"/>
    </row>
    <row r="6" spans="1:15" ht="24" customHeight="1">
      <c r="A6" s="176" t="s">
        <v>231</v>
      </c>
      <c r="B6" s="190">
        <v>8</v>
      </c>
      <c r="C6" s="190">
        <v>11734</v>
      </c>
      <c r="D6" s="190">
        <v>7</v>
      </c>
      <c r="E6" s="190">
        <v>5976</v>
      </c>
      <c r="F6" s="190">
        <v>8</v>
      </c>
      <c r="G6" s="190">
        <v>5308</v>
      </c>
      <c r="H6" s="190">
        <v>8</v>
      </c>
      <c r="I6" s="190">
        <v>4853</v>
      </c>
      <c r="J6" s="190">
        <v>10</v>
      </c>
      <c r="K6" s="190">
        <v>8865</v>
      </c>
      <c r="L6" s="170"/>
    </row>
    <row r="7" spans="1:15" ht="24" customHeight="1" thickBot="1">
      <c r="A7" s="175" t="s">
        <v>230</v>
      </c>
      <c r="B7" s="189">
        <v>10</v>
      </c>
      <c r="C7" s="189">
        <v>14329</v>
      </c>
      <c r="D7" s="189">
        <v>5</v>
      </c>
      <c r="E7" s="189">
        <v>3894</v>
      </c>
      <c r="F7" s="189">
        <v>7</v>
      </c>
      <c r="G7" s="189">
        <v>3221</v>
      </c>
      <c r="H7" s="189">
        <v>10</v>
      </c>
      <c r="I7" s="189">
        <v>9520</v>
      </c>
      <c r="J7" s="189">
        <v>11</v>
      </c>
      <c r="K7" s="189">
        <v>10147</v>
      </c>
      <c r="L7" s="170"/>
    </row>
    <row r="8" spans="1:15" ht="19.5" customHeight="1">
      <c r="A8" s="171" t="s">
        <v>229</v>
      </c>
      <c r="J8" s="173"/>
      <c r="K8" s="174"/>
    </row>
    <row r="9" spans="1:15" ht="19.5" customHeight="1">
      <c r="A9" s="171" t="s">
        <v>228</v>
      </c>
      <c r="J9" s="188"/>
      <c r="K9" s="174"/>
    </row>
    <row r="10" spans="1:15" ht="18" customHeight="1">
      <c r="K10" s="170" t="s">
        <v>227</v>
      </c>
      <c r="L10" s="170"/>
      <c r="M10" s="170"/>
    </row>
    <row r="11" spans="1:15" ht="18" customHeight="1">
      <c r="A11" s="178" t="s">
        <v>226</v>
      </c>
      <c r="L11" s="170"/>
    </row>
    <row r="12" spans="1:15" ht="20.25" customHeight="1" thickBot="1">
      <c r="A12" s="169"/>
      <c r="K12" s="174" t="s">
        <v>225</v>
      </c>
    </row>
    <row r="13" spans="1:15" ht="17.25" customHeight="1">
      <c r="A13" s="621" t="s">
        <v>195</v>
      </c>
      <c r="B13" s="625" t="s">
        <v>137</v>
      </c>
      <c r="C13" s="626"/>
      <c r="D13" s="618" t="s">
        <v>184</v>
      </c>
      <c r="E13" s="626"/>
      <c r="F13" s="618" t="s">
        <v>183</v>
      </c>
      <c r="G13" s="626"/>
      <c r="H13" s="620" t="s">
        <v>182</v>
      </c>
      <c r="I13" s="618"/>
      <c r="J13" s="620" t="s">
        <v>388</v>
      </c>
      <c r="K13" s="618"/>
    </row>
    <row r="14" spans="1:15" ht="26.25" customHeight="1" thickBot="1">
      <c r="A14" s="622"/>
      <c r="B14" s="187" t="s">
        <v>181</v>
      </c>
      <c r="C14" s="186" t="s">
        <v>180</v>
      </c>
      <c r="D14" s="186" t="s">
        <v>181</v>
      </c>
      <c r="E14" s="186" t="s">
        <v>180</v>
      </c>
      <c r="F14" s="186" t="s">
        <v>181</v>
      </c>
      <c r="G14" s="186" t="s">
        <v>180</v>
      </c>
      <c r="H14" s="185" t="s">
        <v>181</v>
      </c>
      <c r="I14" s="184" t="s">
        <v>180</v>
      </c>
      <c r="J14" s="185" t="s">
        <v>179</v>
      </c>
      <c r="K14" s="184" t="s">
        <v>178</v>
      </c>
    </row>
    <row r="15" spans="1:15" ht="24" customHeight="1" thickBot="1">
      <c r="A15" s="183" t="s">
        <v>177</v>
      </c>
      <c r="B15" s="182">
        <v>74</v>
      </c>
      <c r="C15" s="181">
        <v>23026</v>
      </c>
      <c r="D15" s="181">
        <v>17</v>
      </c>
      <c r="E15" s="181">
        <v>571</v>
      </c>
      <c r="F15" s="181">
        <v>13</v>
      </c>
      <c r="G15" s="180">
        <v>534</v>
      </c>
      <c r="H15" s="180">
        <v>41</v>
      </c>
      <c r="I15" s="180">
        <v>1406</v>
      </c>
      <c r="J15" s="180">
        <v>28</v>
      </c>
      <c r="K15" s="180">
        <v>1576</v>
      </c>
    </row>
    <row r="16" spans="1:15" ht="19.5" customHeight="1">
      <c r="A16" s="171" t="s">
        <v>224</v>
      </c>
      <c r="K16" s="172"/>
    </row>
    <row r="17" spans="1:11" ht="19.5" customHeight="1">
      <c r="A17" s="171" t="s">
        <v>223</v>
      </c>
      <c r="K17" s="179"/>
    </row>
    <row r="19" spans="1:11" ht="18" customHeight="1">
      <c r="A19" s="178" t="s">
        <v>222</v>
      </c>
    </row>
    <row r="20" spans="1:11" ht="20.25" customHeight="1" thickBot="1">
      <c r="A20" s="169"/>
      <c r="G20" s="174"/>
      <c r="K20" s="174" t="s">
        <v>221</v>
      </c>
    </row>
    <row r="21" spans="1:11" ht="17.25" customHeight="1">
      <c r="A21" s="621" t="s">
        <v>195</v>
      </c>
      <c r="B21" s="625" t="s">
        <v>137</v>
      </c>
      <c r="C21" s="626"/>
      <c r="D21" s="618" t="s">
        <v>184</v>
      </c>
      <c r="E21" s="626"/>
      <c r="F21" s="618" t="s">
        <v>183</v>
      </c>
      <c r="G21" s="626"/>
      <c r="H21" s="620" t="s">
        <v>182</v>
      </c>
      <c r="I21" s="618"/>
      <c r="J21" s="620" t="s">
        <v>388</v>
      </c>
      <c r="K21" s="618"/>
    </row>
    <row r="22" spans="1:11" ht="17.25" customHeight="1" thickBot="1">
      <c r="A22" s="622"/>
      <c r="B22" s="627" t="s">
        <v>220</v>
      </c>
      <c r="C22" s="628"/>
      <c r="D22" s="612" t="s">
        <v>220</v>
      </c>
      <c r="E22" s="630"/>
      <c r="F22" s="612" t="s">
        <v>220</v>
      </c>
      <c r="G22" s="630"/>
      <c r="H22" s="612" t="s">
        <v>220</v>
      </c>
      <c r="I22" s="613"/>
      <c r="J22" s="612" t="s">
        <v>219</v>
      </c>
      <c r="K22" s="613"/>
    </row>
    <row r="23" spans="1:11" ht="24" customHeight="1">
      <c r="A23" s="177" t="s">
        <v>58</v>
      </c>
      <c r="B23" s="623">
        <v>845</v>
      </c>
      <c r="C23" s="609"/>
      <c r="D23" s="609">
        <v>529</v>
      </c>
      <c r="E23" s="609"/>
      <c r="F23" s="609">
        <v>482</v>
      </c>
      <c r="G23" s="609"/>
      <c r="H23" s="614">
        <v>673</v>
      </c>
      <c r="I23" s="614"/>
      <c r="J23" s="609">
        <f>SUM(J24:K25)</f>
        <v>897</v>
      </c>
      <c r="K23" s="609"/>
    </row>
    <row r="24" spans="1:11" ht="24" customHeight="1">
      <c r="A24" s="176" t="s">
        <v>218</v>
      </c>
      <c r="B24" s="624">
        <v>428</v>
      </c>
      <c r="C24" s="616"/>
      <c r="D24" s="616">
        <v>269</v>
      </c>
      <c r="E24" s="616"/>
      <c r="F24" s="616">
        <v>290</v>
      </c>
      <c r="G24" s="616"/>
      <c r="H24" s="615">
        <v>454</v>
      </c>
      <c r="I24" s="615"/>
      <c r="J24" s="616">
        <v>446</v>
      </c>
      <c r="K24" s="616"/>
    </row>
    <row r="25" spans="1:11" ht="24" customHeight="1" thickBot="1">
      <c r="A25" s="175" t="s">
        <v>217</v>
      </c>
      <c r="B25" s="629">
        <v>417</v>
      </c>
      <c r="C25" s="617"/>
      <c r="D25" s="617">
        <v>260</v>
      </c>
      <c r="E25" s="617"/>
      <c r="F25" s="617">
        <v>192</v>
      </c>
      <c r="G25" s="617"/>
      <c r="H25" s="610">
        <v>219</v>
      </c>
      <c r="I25" s="611"/>
      <c r="J25" s="617">
        <v>451</v>
      </c>
      <c r="K25" s="617"/>
    </row>
    <row r="26" spans="1:11" ht="19.5" customHeight="1">
      <c r="A26" s="171" t="s">
        <v>216</v>
      </c>
      <c r="G26" s="174"/>
      <c r="J26" s="173"/>
      <c r="K26" s="172"/>
    </row>
    <row r="27" spans="1:11" ht="18" customHeight="1">
      <c r="A27" s="171" t="s">
        <v>215</v>
      </c>
    </row>
  </sheetData>
  <mergeCells count="38">
    <mergeCell ref="F13:G13"/>
    <mergeCell ref="D3:E3"/>
    <mergeCell ref="F3:G3"/>
    <mergeCell ref="H3:I3"/>
    <mergeCell ref="B25:C25"/>
    <mergeCell ref="D23:E23"/>
    <mergeCell ref="D24:E24"/>
    <mergeCell ref="D25:E25"/>
    <mergeCell ref="D21:E21"/>
    <mergeCell ref="D22:E22"/>
    <mergeCell ref="D13:E13"/>
    <mergeCell ref="F23:G23"/>
    <mergeCell ref="F24:G24"/>
    <mergeCell ref="F25:G25"/>
    <mergeCell ref="F21:G21"/>
    <mergeCell ref="F22:G22"/>
    <mergeCell ref="A13:A14"/>
    <mergeCell ref="A3:A4"/>
    <mergeCell ref="B23:C23"/>
    <mergeCell ref="B24:C24"/>
    <mergeCell ref="A21:A22"/>
    <mergeCell ref="B21:C21"/>
    <mergeCell ref="B22:C22"/>
    <mergeCell ref="B13:C13"/>
    <mergeCell ref="B3:C3"/>
    <mergeCell ref="J3:K3"/>
    <mergeCell ref="J13:K13"/>
    <mergeCell ref="J21:K21"/>
    <mergeCell ref="J22:K22"/>
    <mergeCell ref="H21:I21"/>
    <mergeCell ref="H13:I13"/>
    <mergeCell ref="J23:K23"/>
    <mergeCell ref="H25:I25"/>
    <mergeCell ref="H22:I22"/>
    <mergeCell ref="H23:I23"/>
    <mergeCell ref="H24:I24"/>
    <mergeCell ref="J24:K24"/>
    <mergeCell ref="J25:K25"/>
  </mergeCells>
  <phoneticPr fontId="3"/>
  <pageMargins left="0.47244094488188981" right="0.19685039370078741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ゴシック,斜体"&amp;9 104　教育・文化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view="pageBreakPreview" zoomScaleNormal="100" zoomScaleSheetLayoutView="100" workbookViewId="0">
      <selection activeCell="V1" sqref="V1"/>
    </sheetView>
  </sheetViews>
  <sheetFormatPr defaultColWidth="7.5546875" defaultRowHeight="24.75" customHeight="1"/>
  <cols>
    <col min="1" max="1" width="10.6640625" style="193" customWidth="1"/>
    <col min="2" max="2" width="4.44140625" style="194" customWidth="1"/>
    <col min="3" max="3" width="3.6640625" style="194" customWidth="1"/>
    <col min="4" max="7" width="4.33203125" style="194" customWidth="1"/>
    <col min="8" max="18" width="4.33203125" style="193" customWidth="1"/>
    <col min="19" max="20" width="4.44140625" style="193" customWidth="1"/>
    <col min="21" max="21" width="5.5546875" style="193" customWidth="1"/>
    <col min="22" max="38" width="6.33203125" style="193" customWidth="1"/>
    <col min="39" max="246" width="7.5546875" style="193" customWidth="1"/>
    <col min="247" max="16384" width="7.5546875" style="193"/>
  </cols>
  <sheetData>
    <row r="1" spans="1:21" ht="24.75" customHeight="1">
      <c r="A1" s="219" t="s">
        <v>294</v>
      </c>
      <c r="C1" s="218"/>
      <c r="D1" s="218"/>
      <c r="E1" s="218"/>
      <c r="H1" s="194"/>
      <c r="I1" s="194"/>
      <c r="J1" s="194"/>
      <c r="K1" s="194"/>
      <c r="L1" s="194"/>
      <c r="M1" s="194"/>
      <c r="N1" s="194"/>
    </row>
    <row r="2" spans="1:21" ht="19.5" customHeight="1" thickBot="1">
      <c r="A2" s="230"/>
      <c r="B2" s="229"/>
      <c r="C2" s="228"/>
      <c r="D2" s="228"/>
      <c r="E2" s="228"/>
      <c r="F2" s="228"/>
      <c r="H2" s="194"/>
      <c r="I2" s="194"/>
      <c r="J2" s="194"/>
      <c r="K2" s="194"/>
      <c r="L2" s="194"/>
      <c r="M2" s="194"/>
      <c r="N2" s="194"/>
      <c r="O2" s="194"/>
      <c r="Q2" s="215"/>
      <c r="R2" s="215"/>
      <c r="S2" s="215"/>
      <c r="U2" s="397" t="s">
        <v>394</v>
      </c>
    </row>
    <row r="3" spans="1:21" ht="24.75" customHeight="1" thickBot="1">
      <c r="A3" s="662" t="s">
        <v>293</v>
      </c>
      <c r="B3" s="663"/>
      <c r="C3" s="676" t="s">
        <v>292</v>
      </c>
      <c r="D3" s="677"/>
      <c r="E3" s="678" t="s">
        <v>291</v>
      </c>
      <c r="F3" s="662"/>
      <c r="G3" s="662"/>
      <c r="H3" s="662"/>
      <c r="I3" s="662"/>
      <c r="J3" s="662"/>
      <c r="K3" s="227"/>
      <c r="L3" s="678" t="s">
        <v>290</v>
      </c>
      <c r="M3" s="662"/>
      <c r="N3" s="662"/>
      <c r="O3" s="662"/>
      <c r="P3" s="662"/>
      <c r="Q3" s="662"/>
      <c r="R3" s="662"/>
      <c r="S3" s="662"/>
      <c r="T3" s="662"/>
      <c r="U3" s="662"/>
    </row>
    <row r="4" spans="1:21" ht="37.5" customHeight="1">
      <c r="A4" s="641" t="s">
        <v>289</v>
      </c>
      <c r="B4" s="656"/>
      <c r="C4" s="683">
        <v>1</v>
      </c>
      <c r="D4" s="684"/>
      <c r="E4" s="686" t="s">
        <v>288</v>
      </c>
      <c r="F4" s="686"/>
      <c r="G4" s="686"/>
      <c r="H4" s="686"/>
      <c r="I4" s="686"/>
      <c r="J4" s="686"/>
      <c r="K4" s="226"/>
      <c r="L4" s="687" t="s">
        <v>287</v>
      </c>
      <c r="M4" s="687"/>
      <c r="N4" s="687"/>
      <c r="O4" s="687"/>
      <c r="P4" s="687"/>
      <c r="Q4" s="687"/>
      <c r="R4" s="687"/>
      <c r="S4" s="687"/>
      <c r="T4" s="687"/>
      <c r="U4" s="687"/>
    </row>
    <row r="5" spans="1:21" ht="24.75" customHeight="1">
      <c r="A5" s="649" t="s">
        <v>286</v>
      </c>
      <c r="B5" s="650"/>
      <c r="C5" s="657">
        <v>1</v>
      </c>
      <c r="D5" s="649"/>
      <c r="E5" s="651" t="s">
        <v>285</v>
      </c>
      <c r="F5" s="651"/>
      <c r="G5" s="651"/>
      <c r="H5" s="651"/>
      <c r="I5" s="651"/>
      <c r="J5" s="651"/>
      <c r="K5" s="223"/>
      <c r="L5" s="632" t="s">
        <v>284</v>
      </c>
      <c r="M5" s="633"/>
      <c r="N5" s="633"/>
      <c r="O5" s="633"/>
      <c r="P5" s="633"/>
      <c r="Q5" s="633"/>
      <c r="R5" s="633"/>
      <c r="S5" s="633"/>
      <c r="T5" s="633"/>
      <c r="U5" s="633"/>
    </row>
    <row r="6" spans="1:21" ht="24.75" customHeight="1">
      <c r="A6" s="649" t="s">
        <v>283</v>
      </c>
      <c r="B6" s="650"/>
      <c r="C6" s="660">
        <v>3</v>
      </c>
      <c r="D6" s="640"/>
      <c r="E6" s="658" t="s">
        <v>282</v>
      </c>
      <c r="F6" s="658"/>
      <c r="G6" s="658"/>
      <c r="H6" s="658"/>
      <c r="I6" s="658"/>
      <c r="J6" s="658"/>
      <c r="K6" s="223"/>
      <c r="L6" s="631" t="s">
        <v>281</v>
      </c>
      <c r="M6" s="631"/>
      <c r="N6" s="631"/>
      <c r="O6" s="631"/>
      <c r="P6" s="631"/>
      <c r="Q6" s="631"/>
      <c r="R6" s="631"/>
      <c r="S6" s="631"/>
      <c r="T6" s="631"/>
      <c r="U6" s="631"/>
    </row>
    <row r="7" spans="1:21" ht="24.75" customHeight="1">
      <c r="A7" s="649"/>
      <c r="B7" s="650"/>
      <c r="C7" s="679"/>
      <c r="D7" s="680"/>
      <c r="E7" s="634" t="s">
        <v>273</v>
      </c>
      <c r="F7" s="634"/>
      <c r="G7" s="634"/>
      <c r="H7" s="634"/>
      <c r="I7" s="634"/>
      <c r="J7" s="634"/>
      <c r="K7" s="225"/>
      <c r="L7" s="681" t="s">
        <v>280</v>
      </c>
      <c r="M7" s="682"/>
      <c r="N7" s="682"/>
      <c r="O7" s="682"/>
      <c r="P7" s="682"/>
      <c r="Q7" s="682"/>
      <c r="R7" s="682"/>
      <c r="S7" s="682"/>
      <c r="T7" s="682"/>
      <c r="U7" s="682"/>
    </row>
    <row r="8" spans="1:21" ht="24.75" customHeight="1">
      <c r="A8" s="649"/>
      <c r="B8" s="650"/>
      <c r="C8" s="661"/>
      <c r="D8" s="641"/>
      <c r="E8" s="659" t="s">
        <v>279</v>
      </c>
      <c r="F8" s="659"/>
      <c r="G8" s="659"/>
      <c r="H8" s="659"/>
      <c r="I8" s="659"/>
      <c r="J8" s="659"/>
      <c r="K8" s="224"/>
      <c r="L8" s="642" t="s">
        <v>278</v>
      </c>
      <c r="M8" s="685"/>
      <c r="N8" s="685"/>
      <c r="O8" s="685"/>
      <c r="P8" s="685"/>
      <c r="Q8" s="685"/>
      <c r="R8" s="685"/>
      <c r="S8" s="685"/>
      <c r="T8" s="685"/>
      <c r="U8" s="685"/>
    </row>
    <row r="9" spans="1:21" ht="24.75" customHeight="1">
      <c r="A9" s="649" t="s">
        <v>277</v>
      </c>
      <c r="B9" s="650"/>
      <c r="C9" s="657">
        <v>1</v>
      </c>
      <c r="D9" s="649"/>
      <c r="E9" s="651" t="s">
        <v>276</v>
      </c>
      <c r="F9" s="651"/>
      <c r="G9" s="651"/>
      <c r="H9" s="651"/>
      <c r="I9" s="651"/>
      <c r="J9" s="651"/>
      <c r="K9" s="223"/>
      <c r="L9" s="632" t="s">
        <v>275</v>
      </c>
      <c r="M9" s="633"/>
      <c r="N9" s="633"/>
      <c r="O9" s="633"/>
      <c r="P9" s="633"/>
      <c r="Q9" s="633"/>
      <c r="R9" s="633"/>
      <c r="S9" s="633"/>
      <c r="T9" s="633"/>
      <c r="U9" s="633"/>
    </row>
    <row r="10" spans="1:21" ht="24.75" customHeight="1">
      <c r="A10" s="649" t="s">
        <v>274</v>
      </c>
      <c r="B10" s="650"/>
      <c r="C10" s="657">
        <v>1</v>
      </c>
      <c r="D10" s="649"/>
      <c r="E10" s="651" t="s">
        <v>273</v>
      </c>
      <c r="F10" s="651"/>
      <c r="G10" s="651"/>
      <c r="H10" s="651"/>
      <c r="I10" s="651"/>
      <c r="J10" s="651"/>
      <c r="K10" s="222"/>
      <c r="L10" s="632" t="s">
        <v>272</v>
      </c>
      <c r="M10" s="633"/>
      <c r="N10" s="633"/>
      <c r="O10" s="633"/>
      <c r="P10" s="633"/>
      <c r="Q10" s="633"/>
      <c r="R10" s="633"/>
      <c r="S10" s="633"/>
      <c r="T10" s="633"/>
      <c r="U10" s="633"/>
    </row>
    <row r="11" spans="1:21" ht="30" customHeight="1">
      <c r="A11" s="640" t="s">
        <v>271</v>
      </c>
      <c r="B11" s="655"/>
      <c r="C11" s="660">
        <v>2</v>
      </c>
      <c r="D11" s="640"/>
      <c r="E11" s="658" t="s">
        <v>270</v>
      </c>
      <c r="F11" s="658"/>
      <c r="G11" s="658"/>
      <c r="H11" s="658"/>
      <c r="I11" s="658"/>
      <c r="J11" s="658"/>
      <c r="K11" s="640"/>
      <c r="L11" s="635" t="s">
        <v>269</v>
      </c>
      <c r="M11" s="635"/>
      <c r="N11" s="635"/>
      <c r="O11" s="635"/>
      <c r="P11" s="635"/>
      <c r="Q11" s="635"/>
      <c r="R11" s="635"/>
      <c r="S11" s="635"/>
      <c r="T11" s="635"/>
      <c r="U11" s="635"/>
    </row>
    <row r="12" spans="1:21" ht="30" customHeight="1">
      <c r="A12" s="641"/>
      <c r="B12" s="656"/>
      <c r="C12" s="661"/>
      <c r="D12" s="641"/>
      <c r="E12" s="659"/>
      <c r="F12" s="659"/>
      <c r="G12" s="659"/>
      <c r="H12" s="659"/>
      <c r="I12" s="659"/>
      <c r="J12" s="659"/>
      <c r="K12" s="641"/>
      <c r="L12" s="642" t="s">
        <v>268</v>
      </c>
      <c r="M12" s="642"/>
      <c r="N12" s="642"/>
      <c r="O12" s="642"/>
      <c r="P12" s="642"/>
      <c r="Q12" s="642"/>
      <c r="R12" s="642"/>
      <c r="S12" s="642"/>
      <c r="T12" s="642"/>
      <c r="U12" s="642"/>
    </row>
    <row r="13" spans="1:21" ht="33.75" customHeight="1" thickBot="1">
      <c r="A13" s="653" t="s">
        <v>267</v>
      </c>
      <c r="B13" s="654"/>
      <c r="C13" s="652">
        <v>1</v>
      </c>
      <c r="D13" s="653"/>
      <c r="E13" s="639" t="s">
        <v>266</v>
      </c>
      <c r="F13" s="639"/>
      <c r="G13" s="639"/>
      <c r="H13" s="639"/>
      <c r="I13" s="639"/>
      <c r="J13" s="639"/>
      <c r="K13" s="221"/>
      <c r="L13" s="648" t="s">
        <v>265</v>
      </c>
      <c r="M13" s="648"/>
      <c r="N13" s="648"/>
      <c r="O13" s="648"/>
      <c r="P13" s="648"/>
      <c r="Q13" s="648"/>
      <c r="R13" s="648"/>
      <c r="S13" s="648"/>
      <c r="T13" s="648"/>
      <c r="U13" s="648"/>
    </row>
    <row r="14" spans="1:21" ht="21" customHeight="1">
      <c r="A14" s="218" t="s">
        <v>160</v>
      </c>
      <c r="B14" s="193"/>
      <c r="C14" s="220"/>
      <c r="D14" s="220"/>
      <c r="E14" s="220"/>
      <c r="F14" s="220"/>
      <c r="H14" s="194"/>
      <c r="I14" s="194"/>
      <c r="J14" s="194"/>
      <c r="K14" s="194"/>
      <c r="U14" s="195"/>
    </row>
    <row r="15" spans="1:21" ht="20.25" customHeight="1"/>
    <row r="16" spans="1:21" ht="24.75" customHeight="1">
      <c r="A16" s="219" t="s">
        <v>264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T16" s="217"/>
    </row>
    <row r="17" spans="1:21" ht="24.75" customHeight="1" thickBot="1">
      <c r="B17" s="215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5"/>
      <c r="O17" s="215"/>
      <c r="P17" s="215"/>
      <c r="R17" s="397" t="s">
        <v>394</v>
      </c>
      <c r="T17" s="214"/>
    </row>
    <row r="18" spans="1:21" ht="24.75" customHeight="1">
      <c r="A18" s="666" t="s">
        <v>263</v>
      </c>
      <c r="B18" s="672" t="s">
        <v>262</v>
      </c>
      <c r="C18" s="673"/>
      <c r="D18" s="636" t="s">
        <v>261</v>
      </c>
      <c r="E18" s="637"/>
      <c r="F18" s="637"/>
      <c r="G18" s="637"/>
      <c r="H18" s="637"/>
      <c r="I18" s="637"/>
      <c r="J18" s="637"/>
      <c r="K18" s="637"/>
      <c r="L18" s="638"/>
      <c r="M18" s="646" t="s">
        <v>260</v>
      </c>
      <c r="N18" s="636" t="s">
        <v>259</v>
      </c>
      <c r="O18" s="638"/>
      <c r="P18" s="644" t="s">
        <v>258</v>
      </c>
      <c r="Q18" s="645"/>
      <c r="R18" s="645"/>
      <c r="S18" s="213"/>
      <c r="T18" s="213"/>
      <c r="U18" s="643"/>
    </row>
    <row r="19" spans="1:21" ht="87.75" customHeight="1" thickBot="1">
      <c r="A19" s="667"/>
      <c r="B19" s="674"/>
      <c r="C19" s="675"/>
      <c r="D19" s="212" t="s">
        <v>257</v>
      </c>
      <c r="E19" s="209" t="s">
        <v>256</v>
      </c>
      <c r="F19" s="209" t="s">
        <v>255</v>
      </c>
      <c r="G19" s="209" t="s">
        <v>254</v>
      </c>
      <c r="H19" s="211" t="s">
        <v>253</v>
      </c>
      <c r="I19" s="210" t="s">
        <v>252</v>
      </c>
      <c r="J19" s="209" t="s">
        <v>251</v>
      </c>
      <c r="K19" s="209" t="s">
        <v>250</v>
      </c>
      <c r="L19" s="208" t="s">
        <v>249</v>
      </c>
      <c r="M19" s="647"/>
      <c r="N19" s="207" t="s">
        <v>248</v>
      </c>
      <c r="O19" s="207" t="s">
        <v>247</v>
      </c>
      <c r="P19" s="206" t="s">
        <v>246</v>
      </c>
      <c r="Q19" s="205" t="s">
        <v>245</v>
      </c>
      <c r="R19" s="204" t="s">
        <v>244</v>
      </c>
      <c r="S19" s="203"/>
      <c r="T19" s="203"/>
      <c r="U19" s="643"/>
    </row>
    <row r="20" spans="1:21" ht="24.75" customHeight="1">
      <c r="A20" s="198" t="s">
        <v>6</v>
      </c>
      <c r="B20" s="670">
        <f>SUM(D20:R20)</f>
        <v>63</v>
      </c>
      <c r="C20" s="671"/>
      <c r="D20" s="198">
        <v>9</v>
      </c>
      <c r="E20" s="337">
        <v>3</v>
      </c>
      <c r="F20" s="337">
        <v>11</v>
      </c>
      <c r="G20" s="337">
        <v>11</v>
      </c>
      <c r="H20" s="337">
        <v>1</v>
      </c>
      <c r="I20" s="337">
        <v>3</v>
      </c>
      <c r="J20" s="337">
        <v>1</v>
      </c>
      <c r="K20" s="337">
        <v>3</v>
      </c>
      <c r="L20" s="338">
        <v>1</v>
      </c>
      <c r="M20" s="339"/>
      <c r="N20" s="198"/>
      <c r="O20" s="340">
        <v>2</v>
      </c>
      <c r="P20" s="198">
        <v>15</v>
      </c>
      <c r="Q20" s="337">
        <v>1</v>
      </c>
      <c r="R20" s="338">
        <v>2</v>
      </c>
      <c r="S20" s="196"/>
      <c r="T20" s="196"/>
      <c r="U20" s="196"/>
    </row>
    <row r="21" spans="1:21" ht="24.75" customHeight="1">
      <c r="A21" s="202" t="s">
        <v>243</v>
      </c>
      <c r="B21" s="668">
        <f>SUM(D21:R21)</f>
        <v>11</v>
      </c>
      <c r="C21" s="669"/>
      <c r="D21" s="202">
        <v>4</v>
      </c>
      <c r="E21" s="341"/>
      <c r="F21" s="341">
        <v>1</v>
      </c>
      <c r="G21" s="341">
        <v>1</v>
      </c>
      <c r="H21" s="341"/>
      <c r="I21" s="341"/>
      <c r="J21" s="341"/>
      <c r="K21" s="341"/>
      <c r="L21" s="342">
        <v>1</v>
      </c>
      <c r="M21" s="343"/>
      <c r="N21" s="202"/>
      <c r="O21" s="344"/>
      <c r="P21" s="202">
        <v>4</v>
      </c>
      <c r="Q21" s="341"/>
      <c r="R21" s="342"/>
      <c r="S21" s="196"/>
      <c r="T21" s="196"/>
      <c r="U21" s="196"/>
    </row>
    <row r="22" spans="1:21" ht="24.75" customHeight="1">
      <c r="A22" s="202" t="s">
        <v>242</v>
      </c>
      <c r="B22" s="668">
        <f>SUM(D22:R22)</f>
        <v>18</v>
      </c>
      <c r="C22" s="669"/>
      <c r="D22" s="202">
        <v>2</v>
      </c>
      <c r="E22" s="341"/>
      <c r="F22" s="341">
        <v>2</v>
      </c>
      <c r="G22" s="341">
        <v>6</v>
      </c>
      <c r="H22" s="341"/>
      <c r="I22" s="341"/>
      <c r="J22" s="341"/>
      <c r="K22" s="341">
        <v>1</v>
      </c>
      <c r="L22" s="342"/>
      <c r="M22" s="343"/>
      <c r="N22" s="202"/>
      <c r="O22" s="344">
        <v>2</v>
      </c>
      <c r="P22" s="202">
        <v>4</v>
      </c>
      <c r="Q22" s="341"/>
      <c r="R22" s="342">
        <v>1</v>
      </c>
      <c r="S22" s="196"/>
      <c r="T22" s="196"/>
      <c r="U22" s="196"/>
    </row>
    <row r="23" spans="1:21" ht="24.75" customHeight="1" thickBot="1">
      <c r="A23" s="197" t="s">
        <v>241</v>
      </c>
      <c r="B23" s="664">
        <f>SUM(D23:R23)</f>
        <v>34</v>
      </c>
      <c r="C23" s="665"/>
      <c r="D23" s="197">
        <v>3</v>
      </c>
      <c r="E23" s="345">
        <v>3</v>
      </c>
      <c r="F23" s="345">
        <v>8</v>
      </c>
      <c r="G23" s="345">
        <v>4</v>
      </c>
      <c r="H23" s="345">
        <v>1</v>
      </c>
      <c r="I23" s="345">
        <v>3</v>
      </c>
      <c r="J23" s="345">
        <v>1</v>
      </c>
      <c r="K23" s="345">
        <v>2</v>
      </c>
      <c r="L23" s="346"/>
      <c r="M23" s="347"/>
      <c r="N23" s="197"/>
      <c r="O23" s="348"/>
      <c r="P23" s="197">
        <v>7</v>
      </c>
      <c r="Q23" s="345">
        <v>1</v>
      </c>
      <c r="R23" s="346">
        <v>1</v>
      </c>
      <c r="S23" s="196"/>
      <c r="T23" s="196"/>
      <c r="U23" s="196"/>
    </row>
    <row r="24" spans="1:21" ht="10.5" customHeight="1" thickBot="1">
      <c r="A24" s="199"/>
      <c r="B24" s="201"/>
      <c r="C24" s="200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196"/>
      <c r="T24" s="196"/>
      <c r="U24" s="196"/>
    </row>
    <row r="25" spans="1:21" ht="24.75" customHeight="1">
      <c r="A25" s="198" t="s">
        <v>240</v>
      </c>
      <c r="B25" s="670">
        <f>SUM(D25:R25)</f>
        <v>18</v>
      </c>
      <c r="C25" s="671"/>
      <c r="D25" s="349">
        <v>18</v>
      </c>
      <c r="E25" s="337"/>
      <c r="F25" s="337"/>
      <c r="G25" s="337"/>
      <c r="H25" s="337"/>
      <c r="I25" s="337"/>
      <c r="J25" s="337"/>
      <c r="K25" s="337"/>
      <c r="L25" s="338"/>
      <c r="M25" s="339"/>
      <c r="N25" s="198"/>
      <c r="O25" s="338"/>
      <c r="P25" s="349"/>
      <c r="Q25" s="337"/>
      <c r="R25" s="350"/>
      <c r="S25" s="196"/>
      <c r="T25" s="196"/>
      <c r="U25" s="196"/>
    </row>
    <row r="26" spans="1:21" ht="24.75" customHeight="1" thickBot="1">
      <c r="A26" s="197" t="s">
        <v>239</v>
      </c>
      <c r="B26" s="664">
        <f>SUM(D26:R26)</f>
        <v>1</v>
      </c>
      <c r="C26" s="665"/>
      <c r="D26" s="351"/>
      <c r="E26" s="345"/>
      <c r="F26" s="345"/>
      <c r="G26" s="345"/>
      <c r="H26" s="345"/>
      <c r="I26" s="345"/>
      <c r="J26" s="345"/>
      <c r="K26" s="345"/>
      <c r="L26" s="346"/>
      <c r="M26" s="347"/>
      <c r="N26" s="197"/>
      <c r="O26" s="346">
        <v>1</v>
      </c>
      <c r="P26" s="351"/>
      <c r="Q26" s="345"/>
      <c r="R26" s="323"/>
      <c r="S26" s="196"/>
      <c r="T26" s="196"/>
      <c r="U26" s="196"/>
    </row>
    <row r="27" spans="1:21" ht="20.25" customHeight="1">
      <c r="A27" s="193" t="s">
        <v>238</v>
      </c>
      <c r="H27" s="194"/>
      <c r="I27" s="194"/>
      <c r="J27" s="194"/>
      <c r="K27" s="194"/>
      <c r="L27" s="194"/>
      <c r="M27" s="194"/>
      <c r="R27" s="195"/>
      <c r="S27" s="195"/>
    </row>
    <row r="28" spans="1:21" ht="24.75" customHeight="1">
      <c r="H28" s="194"/>
      <c r="I28" s="194"/>
      <c r="J28" s="194"/>
      <c r="K28" s="194"/>
      <c r="L28" s="194"/>
      <c r="M28" s="194"/>
    </row>
    <row r="29" spans="1:21" ht="24.75" customHeight="1">
      <c r="H29" s="194"/>
      <c r="I29" s="194"/>
      <c r="J29" s="194"/>
      <c r="K29" s="194"/>
      <c r="L29" s="194"/>
      <c r="M29" s="194"/>
    </row>
    <row r="30" spans="1:21" ht="24.75" customHeight="1">
      <c r="H30" s="194"/>
      <c r="I30" s="194"/>
      <c r="J30" s="194"/>
      <c r="K30" s="194"/>
      <c r="L30" s="194"/>
      <c r="M30" s="194"/>
    </row>
    <row r="31" spans="1:21" ht="24.75" customHeight="1">
      <c r="H31" s="194"/>
      <c r="I31" s="194"/>
      <c r="J31" s="194"/>
      <c r="K31" s="194"/>
      <c r="L31" s="194"/>
      <c r="M31" s="194"/>
    </row>
  </sheetData>
  <mergeCells count="51">
    <mergeCell ref="E5:J5"/>
    <mergeCell ref="C3:D3"/>
    <mergeCell ref="L3:U3"/>
    <mergeCell ref="C6:D8"/>
    <mergeCell ref="C9:D9"/>
    <mergeCell ref="E3:J3"/>
    <mergeCell ref="E9:J9"/>
    <mergeCell ref="E8:J8"/>
    <mergeCell ref="L7:U7"/>
    <mergeCell ref="L5:U5"/>
    <mergeCell ref="C4:D4"/>
    <mergeCell ref="C5:D5"/>
    <mergeCell ref="L8:U8"/>
    <mergeCell ref="E4:J4"/>
    <mergeCell ref="E6:J6"/>
    <mergeCell ref="L4:U4"/>
    <mergeCell ref="B26:C26"/>
    <mergeCell ref="A18:A19"/>
    <mergeCell ref="B22:C22"/>
    <mergeCell ref="B23:C23"/>
    <mergeCell ref="B25:C25"/>
    <mergeCell ref="B21:C21"/>
    <mergeCell ref="B20:C20"/>
    <mergeCell ref="B18:C19"/>
    <mergeCell ref="A3:B3"/>
    <mergeCell ref="A4:B4"/>
    <mergeCell ref="A5:B5"/>
    <mergeCell ref="A6:B8"/>
    <mergeCell ref="A9:B9"/>
    <mergeCell ref="A10:B10"/>
    <mergeCell ref="E10:J10"/>
    <mergeCell ref="C13:D13"/>
    <mergeCell ref="A13:B13"/>
    <mergeCell ref="A11:B12"/>
    <mergeCell ref="C10:D10"/>
    <mergeCell ref="E11:J12"/>
    <mergeCell ref="C11:D12"/>
    <mergeCell ref="L6:U6"/>
    <mergeCell ref="L9:U9"/>
    <mergeCell ref="E7:J7"/>
    <mergeCell ref="L11:U11"/>
    <mergeCell ref="D18:L18"/>
    <mergeCell ref="E13:J13"/>
    <mergeCell ref="K11:K12"/>
    <mergeCell ref="L12:U12"/>
    <mergeCell ref="U18:U19"/>
    <mergeCell ref="P18:R18"/>
    <mergeCell ref="M18:M19"/>
    <mergeCell ref="N18:O18"/>
    <mergeCell ref="L10:U10"/>
    <mergeCell ref="L13:U13"/>
  </mergeCells>
  <phoneticPr fontId="3"/>
  <pageMargins left="0.74803149606299213" right="0.39370078740157483" top="0.98425196850393704" bottom="0.59055118110236227" header="0.39370078740157483" footer="0.51181102362204722"/>
  <pageSetup paperSize="9" orientation="portrait" r:id="rId1"/>
  <headerFooter alignWithMargins="0">
    <oddHeader>&amp;R&amp;"ＭＳ ゴシック,斜体"&amp;9教育・文化　105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view="pageBreakPreview" zoomScaleNormal="100" zoomScaleSheetLayoutView="100" workbookViewId="0">
      <selection activeCell="H1" sqref="H1"/>
    </sheetView>
  </sheetViews>
  <sheetFormatPr defaultColWidth="7.5546875" defaultRowHeight="21" customHeight="1"/>
  <cols>
    <col min="1" max="2" width="11.6640625" style="231" customWidth="1"/>
    <col min="3" max="7" width="14.6640625" style="231" customWidth="1"/>
    <col min="8" max="9" width="9" style="231" customWidth="1"/>
    <col min="10" max="10" width="9.109375" style="231" customWidth="1"/>
    <col min="11" max="12" width="9" style="231" customWidth="1"/>
    <col min="13" max="249" width="7.5546875" style="231" customWidth="1"/>
    <col min="250" max="16384" width="7.5546875" style="231"/>
  </cols>
  <sheetData>
    <row r="1" spans="1:7" ht="21" customHeight="1">
      <c r="A1" s="250" t="s">
        <v>316</v>
      </c>
    </row>
    <row r="2" spans="1:7" ht="40.5" customHeight="1" thickBot="1">
      <c r="G2" s="249" t="s">
        <v>315</v>
      </c>
    </row>
    <row r="3" spans="1:7" ht="21" customHeight="1" thickBot="1">
      <c r="A3" s="696" t="s">
        <v>314</v>
      </c>
      <c r="B3" s="697"/>
      <c r="C3" s="248" t="s">
        <v>137</v>
      </c>
      <c r="D3" s="248" t="s">
        <v>184</v>
      </c>
      <c r="E3" s="248" t="s">
        <v>190</v>
      </c>
      <c r="F3" s="247" t="s">
        <v>182</v>
      </c>
      <c r="G3" s="247" t="s">
        <v>388</v>
      </c>
    </row>
    <row r="4" spans="1:7" ht="21" customHeight="1">
      <c r="A4" s="698" t="s">
        <v>313</v>
      </c>
      <c r="B4" s="699"/>
      <c r="C4" s="246">
        <v>283</v>
      </c>
      <c r="D4" s="246">
        <v>273</v>
      </c>
      <c r="E4" s="246">
        <v>290</v>
      </c>
      <c r="F4" s="245">
        <v>289</v>
      </c>
      <c r="G4" s="245">
        <v>289</v>
      </c>
    </row>
    <row r="5" spans="1:7" ht="21" customHeight="1">
      <c r="A5" s="694" t="s">
        <v>312</v>
      </c>
      <c r="B5" s="695"/>
      <c r="C5" s="242">
        <v>197346</v>
      </c>
      <c r="D5" s="242">
        <v>191149</v>
      </c>
      <c r="E5" s="242">
        <v>193087</v>
      </c>
      <c r="F5" s="242">
        <v>193940</v>
      </c>
      <c r="G5" s="242">
        <f>SUM(G6:G10)</f>
        <v>195175</v>
      </c>
    </row>
    <row r="6" spans="1:7" ht="21" customHeight="1">
      <c r="A6" s="688" t="s">
        <v>305</v>
      </c>
      <c r="B6" s="689"/>
      <c r="C6" s="238">
        <v>103857</v>
      </c>
      <c r="D6" s="238">
        <v>102458</v>
      </c>
      <c r="E6" s="238">
        <v>104053</v>
      </c>
      <c r="F6" s="238">
        <v>105350</v>
      </c>
      <c r="G6" s="238">
        <v>106451</v>
      </c>
    </row>
    <row r="7" spans="1:7" ht="21" customHeight="1">
      <c r="A7" s="688" t="s">
        <v>304</v>
      </c>
      <c r="B7" s="689"/>
      <c r="C7" s="238">
        <v>67371</v>
      </c>
      <c r="D7" s="238">
        <v>65541</v>
      </c>
      <c r="E7" s="238">
        <v>65940</v>
      </c>
      <c r="F7" s="238">
        <v>66759</v>
      </c>
      <c r="G7" s="238">
        <v>66855</v>
      </c>
    </row>
    <row r="8" spans="1:7" ht="21" customHeight="1">
      <c r="A8" s="688" t="s">
        <v>303</v>
      </c>
      <c r="B8" s="689"/>
      <c r="C8" s="238">
        <v>20859</v>
      </c>
      <c r="D8" s="238">
        <v>18660</v>
      </c>
      <c r="E8" s="238">
        <v>18480</v>
      </c>
      <c r="F8" s="238">
        <v>18599</v>
      </c>
      <c r="G8" s="238">
        <v>18741</v>
      </c>
    </row>
    <row r="9" spans="1:7" ht="21" customHeight="1">
      <c r="A9" s="688" t="s">
        <v>302</v>
      </c>
      <c r="B9" s="689"/>
      <c r="C9" s="238">
        <v>2008</v>
      </c>
      <c r="D9" s="238">
        <v>1904</v>
      </c>
      <c r="E9" s="238">
        <v>1992</v>
      </c>
      <c r="F9" s="238">
        <v>1838</v>
      </c>
      <c r="G9" s="238">
        <v>1816</v>
      </c>
    </row>
    <row r="10" spans="1:7" ht="21" customHeight="1">
      <c r="A10" s="700" t="s">
        <v>301</v>
      </c>
      <c r="B10" s="701"/>
      <c r="C10" s="244">
        <v>3251</v>
      </c>
      <c r="D10" s="244">
        <v>2586</v>
      </c>
      <c r="E10" s="244">
        <v>2622</v>
      </c>
      <c r="F10" s="244">
        <v>1394</v>
      </c>
      <c r="G10" s="244">
        <v>1312</v>
      </c>
    </row>
    <row r="11" spans="1:7" ht="21" customHeight="1">
      <c r="A11" s="694" t="s">
        <v>311</v>
      </c>
      <c r="B11" s="695"/>
      <c r="C11" s="238">
        <v>7444</v>
      </c>
      <c r="D11" s="238">
        <v>7147</v>
      </c>
      <c r="E11" s="238">
        <v>6979</v>
      </c>
      <c r="F11" s="239">
        <v>6896</v>
      </c>
      <c r="G11" s="239">
        <v>6503</v>
      </c>
    </row>
    <row r="12" spans="1:7" ht="21" customHeight="1">
      <c r="A12" s="694" t="s">
        <v>310</v>
      </c>
      <c r="B12" s="695"/>
      <c r="C12" s="238">
        <v>88</v>
      </c>
      <c r="D12" s="238">
        <v>91</v>
      </c>
      <c r="E12" s="238">
        <v>87</v>
      </c>
      <c r="F12" s="238">
        <v>87</v>
      </c>
      <c r="G12" s="238">
        <v>86</v>
      </c>
    </row>
    <row r="13" spans="1:7" ht="21" customHeight="1">
      <c r="A13" s="694" t="s">
        <v>309</v>
      </c>
      <c r="B13" s="695"/>
      <c r="C13" s="238">
        <v>9</v>
      </c>
      <c r="D13" s="238">
        <v>9</v>
      </c>
      <c r="E13" s="238">
        <v>10</v>
      </c>
      <c r="F13" s="244">
        <v>10</v>
      </c>
      <c r="G13" s="244">
        <v>10</v>
      </c>
    </row>
    <row r="14" spans="1:7" ht="21" customHeight="1">
      <c r="A14" s="694" t="s">
        <v>308</v>
      </c>
      <c r="B14" s="695"/>
      <c r="C14" s="242">
        <v>37655</v>
      </c>
      <c r="D14" s="242">
        <v>38673</v>
      </c>
      <c r="E14" s="242">
        <v>39800</v>
      </c>
      <c r="F14" s="242">
        <v>40870</v>
      </c>
      <c r="G14" s="242">
        <v>41756</v>
      </c>
    </row>
    <row r="15" spans="1:7" ht="21" customHeight="1">
      <c r="A15" s="690" t="s">
        <v>307</v>
      </c>
      <c r="B15" s="691"/>
      <c r="C15" s="244">
        <v>8260</v>
      </c>
      <c r="D15" s="244">
        <v>8147</v>
      </c>
      <c r="E15" s="244">
        <v>7938</v>
      </c>
      <c r="F15" s="244">
        <v>7713</v>
      </c>
      <c r="G15" s="244">
        <v>7313</v>
      </c>
    </row>
    <row r="16" spans="1:7" ht="21" customHeight="1">
      <c r="A16" s="694" t="s">
        <v>306</v>
      </c>
      <c r="B16" s="695"/>
      <c r="C16" s="243">
        <v>318980</v>
      </c>
      <c r="D16" s="242">
        <v>314078</v>
      </c>
      <c r="E16" s="242">
        <v>330827</v>
      </c>
      <c r="F16" s="242">
        <v>334121</v>
      </c>
      <c r="G16" s="242">
        <f>SUM(G17:G21)</f>
        <v>319182</v>
      </c>
    </row>
    <row r="17" spans="1:12" ht="21" customHeight="1">
      <c r="A17" s="688" t="s">
        <v>305</v>
      </c>
      <c r="B17" s="689"/>
      <c r="C17" s="238">
        <v>145116</v>
      </c>
      <c r="D17" s="238">
        <v>141787</v>
      </c>
      <c r="E17" s="238">
        <v>145071</v>
      </c>
      <c r="F17" s="238">
        <v>141298</v>
      </c>
      <c r="G17" s="238">
        <v>134194</v>
      </c>
      <c r="L17" s="241"/>
    </row>
    <row r="18" spans="1:12" ht="21" customHeight="1">
      <c r="A18" s="688" t="s">
        <v>304</v>
      </c>
      <c r="B18" s="689"/>
      <c r="C18" s="238">
        <v>158259</v>
      </c>
      <c r="D18" s="238">
        <v>156774</v>
      </c>
      <c r="E18" s="238">
        <v>169579</v>
      </c>
      <c r="F18" s="238">
        <v>178333</v>
      </c>
      <c r="G18" s="238">
        <v>170860</v>
      </c>
    </row>
    <row r="19" spans="1:12" ht="21" customHeight="1">
      <c r="A19" s="688" t="s">
        <v>303</v>
      </c>
      <c r="B19" s="689"/>
      <c r="C19" s="238">
        <v>1958</v>
      </c>
      <c r="D19" s="238">
        <v>1553</v>
      </c>
      <c r="E19" s="238">
        <v>1441</v>
      </c>
      <c r="F19" s="238">
        <v>1105</v>
      </c>
      <c r="G19" s="238">
        <v>1333</v>
      </c>
    </row>
    <row r="20" spans="1:12" ht="21" customHeight="1">
      <c r="A20" s="692" t="s">
        <v>302</v>
      </c>
      <c r="B20" s="693"/>
      <c r="C20" s="238">
        <v>13514</v>
      </c>
      <c r="D20" s="238">
        <v>13842</v>
      </c>
      <c r="E20" s="238">
        <v>14572</v>
      </c>
      <c r="F20" s="238">
        <v>13196</v>
      </c>
      <c r="G20" s="238">
        <v>12617</v>
      </c>
    </row>
    <row r="21" spans="1:12" ht="21" customHeight="1">
      <c r="A21" s="690" t="s">
        <v>301</v>
      </c>
      <c r="B21" s="691"/>
      <c r="C21" s="238">
        <v>133</v>
      </c>
      <c r="D21" s="238">
        <v>122</v>
      </c>
      <c r="E21" s="238">
        <v>164</v>
      </c>
      <c r="F21" s="238">
        <v>189</v>
      </c>
      <c r="G21" s="238">
        <v>178</v>
      </c>
    </row>
    <row r="22" spans="1:12" ht="21" customHeight="1">
      <c r="A22" s="708" t="s">
        <v>300</v>
      </c>
      <c r="B22" s="709"/>
      <c r="C22" s="240">
        <v>21206</v>
      </c>
      <c r="D22" s="240">
        <v>18513</v>
      </c>
      <c r="E22" s="240">
        <v>21191</v>
      </c>
      <c r="F22" s="239">
        <v>20352</v>
      </c>
      <c r="G22" s="239">
        <v>20284</v>
      </c>
    </row>
    <row r="23" spans="1:12" ht="21" customHeight="1">
      <c r="A23" s="706" t="s">
        <v>299</v>
      </c>
      <c r="B23" s="707"/>
      <c r="C23" s="239">
        <v>8884</v>
      </c>
      <c r="D23" s="239">
        <v>9798</v>
      </c>
      <c r="E23" s="239">
        <v>9820</v>
      </c>
      <c r="F23" s="239">
        <v>9246</v>
      </c>
      <c r="G23" s="239">
        <v>9208</v>
      </c>
    </row>
    <row r="24" spans="1:12" ht="21" customHeight="1">
      <c r="A24" s="702" t="s">
        <v>298</v>
      </c>
      <c r="B24" s="703"/>
      <c r="C24" s="238">
        <v>3968</v>
      </c>
      <c r="D24" s="238">
        <v>4632</v>
      </c>
      <c r="E24" s="238">
        <v>3344</v>
      </c>
      <c r="F24" s="238">
        <v>3181</v>
      </c>
      <c r="G24" s="238">
        <v>4579</v>
      </c>
    </row>
    <row r="25" spans="1:12" ht="21" customHeight="1" thickBot="1">
      <c r="A25" s="704" t="s">
        <v>297</v>
      </c>
      <c r="B25" s="705"/>
      <c r="C25" s="237">
        <v>1679</v>
      </c>
      <c r="D25" s="236">
        <v>526</v>
      </c>
      <c r="E25" s="236">
        <v>396</v>
      </c>
      <c r="F25" s="236">
        <v>474</v>
      </c>
      <c r="G25" s="236">
        <v>498</v>
      </c>
    </row>
    <row r="26" spans="1:12" ht="18.75" customHeight="1">
      <c r="A26" s="235" t="s">
        <v>296</v>
      </c>
      <c r="F26" s="234"/>
      <c r="G26" s="234"/>
    </row>
    <row r="27" spans="1:12" ht="21" customHeight="1">
      <c r="A27" s="233" t="s">
        <v>295</v>
      </c>
      <c r="B27" s="232"/>
      <c r="C27" s="232"/>
      <c r="D27" s="232"/>
      <c r="E27" s="232"/>
      <c r="F27" s="232"/>
      <c r="G27" s="232"/>
    </row>
    <row r="28" spans="1:12" ht="21" customHeight="1">
      <c r="A28" s="232"/>
      <c r="B28" s="232"/>
      <c r="C28" s="232"/>
      <c r="D28" s="232"/>
      <c r="E28" s="232"/>
      <c r="F28" s="232"/>
      <c r="G28" s="232"/>
    </row>
  </sheetData>
  <mergeCells count="23">
    <mergeCell ref="A24:B24"/>
    <mergeCell ref="A25:B25"/>
    <mergeCell ref="A23:B23"/>
    <mergeCell ref="A18:B18"/>
    <mergeCell ref="A19:B19"/>
    <mergeCell ref="A22:B22"/>
    <mergeCell ref="A21:B21"/>
    <mergeCell ref="A17:B17"/>
    <mergeCell ref="A15:B15"/>
    <mergeCell ref="A20:B20"/>
    <mergeCell ref="A16:B16"/>
    <mergeCell ref="A3:B3"/>
    <mergeCell ref="A4:B4"/>
    <mergeCell ref="A14:B14"/>
    <mergeCell ref="A5:B5"/>
    <mergeCell ref="A6:B6"/>
    <mergeCell ref="A7:B7"/>
    <mergeCell ref="A8:B8"/>
    <mergeCell ref="A11:B11"/>
    <mergeCell ref="A13:B13"/>
    <mergeCell ref="A12:B12"/>
    <mergeCell ref="A9:B9"/>
    <mergeCell ref="A10:B10"/>
  </mergeCells>
  <phoneticPr fontId="3"/>
  <pageMargins left="0.47244094488188981" right="0.31496062992125984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ゴシック,斜体"&amp;9 106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117,118</vt:lpstr>
      <vt:lpstr>119,120</vt:lpstr>
      <vt:lpstr>121~124</vt:lpstr>
      <vt:lpstr>125~127</vt:lpstr>
      <vt:lpstr>128~130</vt:lpstr>
      <vt:lpstr>131,132</vt:lpstr>
      <vt:lpstr>133~135</vt:lpstr>
      <vt:lpstr>136,137</vt:lpstr>
      <vt:lpstr>138</vt:lpstr>
      <vt:lpstr>139,140</vt:lpstr>
      <vt:lpstr>141,142</vt:lpstr>
      <vt:lpstr>'117,118'!Print_Area</vt:lpstr>
      <vt:lpstr>'119,120'!Print_Area</vt:lpstr>
      <vt:lpstr>'121~124'!Print_Area</vt:lpstr>
      <vt:lpstr>'125~127'!Print_Area</vt:lpstr>
      <vt:lpstr>'128~130'!Print_Area</vt:lpstr>
      <vt:lpstr>'131,132'!Print_Area</vt:lpstr>
      <vt:lpstr>'133~135'!Print_Area</vt:lpstr>
      <vt:lpstr>'136,137'!Print_Area</vt:lpstr>
      <vt:lpstr>'138'!Print_Area</vt:lpstr>
      <vt:lpstr>'139,140'!Print_Area</vt:lpstr>
      <vt:lpstr>'141,142'!Print_Area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2025-03-24T07:26:34Z</cp:lastPrinted>
  <dcterms:created xsi:type="dcterms:W3CDTF">2001-03-23T07:23:33Z</dcterms:created>
  <dcterms:modified xsi:type="dcterms:W3CDTF">2025-03-28T02:22:22Z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00080058000000000000010262b10207f74006b004c800</vt:lpwstr>
  </property>
</Properties>
</file>