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20" windowWidth="19395" windowHeight="7830"/>
  </bookViews>
  <sheets>
    <sheet name="１－３" sheetId="1" r:id="rId1"/>
  </sheets>
  <definedNames>
    <definedName name="AS2DocOpenMode" hidden="1">"AS2DocumentEdit"</definedName>
    <definedName name="_xlnm.Print_Area" localSheetId="0">'１－３'!$A$1:$R$39</definedName>
  </definedNames>
  <calcPr calcId="145621"/>
</workbook>
</file>

<file path=xl/calcChain.xml><?xml version="1.0" encoding="utf-8"?>
<calcChain xmlns="http://schemas.openxmlformats.org/spreadsheetml/2006/main">
  <c r="Q38" i="1" l="1"/>
  <c r="K38" i="1"/>
  <c r="H38" i="1"/>
  <c r="E38" i="1" s="1"/>
  <c r="N36" i="1"/>
  <c r="E36" i="1"/>
  <c r="E34" i="1"/>
  <c r="E32" i="1"/>
  <c r="N30" i="1"/>
  <c r="N29" i="1"/>
  <c r="N27" i="1"/>
  <c r="N26" i="1"/>
  <c r="N25" i="1"/>
  <c r="N24" i="1"/>
  <c r="N38" i="1" s="1"/>
  <c r="E20" i="1"/>
  <c r="E19" i="1"/>
  <c r="E18" i="1"/>
  <c r="E17" i="1"/>
  <c r="E15" i="1"/>
  <c r="E13" i="1"/>
  <c r="E12" i="1"/>
  <c r="E11" i="1"/>
  <c r="E8" i="1"/>
  <c r="E6" i="1"/>
</calcChain>
</file>

<file path=xl/sharedStrings.xml><?xml version="1.0" encoding="utf-8"?>
<sst xmlns="http://schemas.openxmlformats.org/spreadsheetml/2006/main" count="31" uniqueCount="31">
  <si>
    <t>普通会計純資産変動計算書</t>
    <rPh sb="0" eb="2">
      <t>フツウ</t>
    </rPh>
    <rPh sb="2" eb="4">
      <t>カイケイ</t>
    </rPh>
    <rPh sb="4" eb="7">
      <t>ジュンシサン</t>
    </rPh>
    <rPh sb="7" eb="9">
      <t>ヘンドウ</t>
    </rPh>
    <rPh sb="9" eb="12">
      <t>ケイサンショ</t>
    </rPh>
    <phoneticPr fontId="4"/>
  </si>
  <si>
    <t>自　平成２１年４月 １ 日</t>
    <rPh sb="0" eb="1">
      <t>ジ</t>
    </rPh>
    <rPh sb="2" eb="4">
      <t>ヘイセイ</t>
    </rPh>
    <rPh sb="6" eb="7">
      <t>ネン</t>
    </rPh>
    <rPh sb="8" eb="9">
      <t>ガツ</t>
    </rPh>
    <rPh sb="12" eb="13">
      <t>ニチ</t>
    </rPh>
    <phoneticPr fontId="4"/>
  </si>
  <si>
    <t>至　平成２２年３月３１日</t>
    <rPh sb="0" eb="1">
      <t>イタ</t>
    </rPh>
    <rPh sb="2" eb="4">
      <t>ヘイセイ</t>
    </rPh>
    <rPh sb="6" eb="7">
      <t>ネン</t>
    </rPh>
    <rPh sb="8" eb="9">
      <t>ガツ</t>
    </rPh>
    <rPh sb="11" eb="12">
      <t>ニチ</t>
    </rPh>
    <phoneticPr fontId="4"/>
  </si>
  <si>
    <t>（単位：千円）</t>
    <rPh sb="1" eb="3">
      <t>タンイ</t>
    </rPh>
    <rPh sb="4" eb="6">
      <t>センエン</t>
    </rPh>
    <phoneticPr fontId="4"/>
  </si>
  <si>
    <t>純資産合計</t>
    <rPh sb="0" eb="3">
      <t>ジュンシサン</t>
    </rPh>
    <rPh sb="3" eb="5">
      <t>ゴウケイ</t>
    </rPh>
    <phoneticPr fontId="4"/>
  </si>
  <si>
    <t>公共資産等整備
国県補助金等</t>
    <rPh sb="0" eb="2">
      <t>コウキョウ</t>
    </rPh>
    <rPh sb="2" eb="4">
      <t>シサン</t>
    </rPh>
    <rPh sb="4" eb="5">
      <t>トウ</t>
    </rPh>
    <rPh sb="5" eb="7">
      <t>セイビ</t>
    </rPh>
    <rPh sb="8" eb="9">
      <t>クニ</t>
    </rPh>
    <rPh sb="9" eb="10">
      <t>ケン</t>
    </rPh>
    <rPh sb="10" eb="14">
      <t>ホジョキントウ</t>
    </rPh>
    <phoneticPr fontId="4"/>
  </si>
  <si>
    <t>公共資産等整備
一般財源等</t>
    <rPh sb="0" eb="2">
      <t>コウキョウ</t>
    </rPh>
    <rPh sb="2" eb="4">
      <t>シサン</t>
    </rPh>
    <rPh sb="4" eb="5">
      <t>トウ</t>
    </rPh>
    <rPh sb="5" eb="7">
      <t>セイビ</t>
    </rPh>
    <rPh sb="8" eb="10">
      <t>イッパン</t>
    </rPh>
    <rPh sb="10" eb="12">
      <t>ザイゲン</t>
    </rPh>
    <rPh sb="12" eb="13">
      <t>トウ</t>
    </rPh>
    <phoneticPr fontId="4"/>
  </si>
  <si>
    <t>その他
一般財源等</t>
    <rPh sb="2" eb="3">
      <t>タ</t>
    </rPh>
    <rPh sb="4" eb="6">
      <t>イッパン</t>
    </rPh>
    <rPh sb="6" eb="8">
      <t>ザイゲン</t>
    </rPh>
    <rPh sb="8" eb="9">
      <t>ナド</t>
    </rPh>
    <phoneticPr fontId="4"/>
  </si>
  <si>
    <t>資産評価差額</t>
    <rPh sb="0" eb="2">
      <t>シサン</t>
    </rPh>
    <rPh sb="2" eb="4">
      <t>ヒョウカ</t>
    </rPh>
    <rPh sb="4" eb="6">
      <t>サガク</t>
    </rPh>
    <phoneticPr fontId="4"/>
  </si>
  <si>
    <t>期首純資産残高</t>
    <rPh sb="0" eb="2">
      <t>キシュ</t>
    </rPh>
    <rPh sb="2" eb="5">
      <t>ジュンシサン</t>
    </rPh>
    <rPh sb="5" eb="6">
      <t>ザン</t>
    </rPh>
    <rPh sb="6" eb="7">
      <t>ダカ</t>
    </rPh>
    <phoneticPr fontId="4"/>
  </si>
  <si>
    <t>純経常行政コスト</t>
    <rPh sb="0" eb="1">
      <t>ジュン</t>
    </rPh>
    <rPh sb="1" eb="3">
      <t>ケイジョウ</t>
    </rPh>
    <rPh sb="3" eb="5">
      <t>ギョウセイ</t>
    </rPh>
    <phoneticPr fontId="4"/>
  </si>
  <si>
    <t>一般財源</t>
    <rPh sb="0" eb="2">
      <t>イッパン</t>
    </rPh>
    <rPh sb="2" eb="4">
      <t>ザイゲン</t>
    </rPh>
    <phoneticPr fontId="4"/>
  </si>
  <si>
    <t>地方税</t>
    <rPh sb="0" eb="3">
      <t>チホウゼイ</t>
    </rPh>
    <phoneticPr fontId="4"/>
  </si>
  <si>
    <t>地方交付税</t>
    <rPh sb="0" eb="2">
      <t>チホウ</t>
    </rPh>
    <rPh sb="2" eb="5">
      <t>コウフゼイ</t>
    </rPh>
    <phoneticPr fontId="4"/>
  </si>
  <si>
    <t>その他行政コスト充当財源</t>
    <rPh sb="2" eb="3">
      <t>タ</t>
    </rPh>
    <rPh sb="3" eb="5">
      <t>ギョウセイ</t>
    </rPh>
    <rPh sb="8" eb="10">
      <t>ジュウトウ</t>
    </rPh>
    <rPh sb="10" eb="12">
      <t>ザイゲン</t>
    </rPh>
    <phoneticPr fontId="4"/>
  </si>
  <si>
    <t>補助金等受入</t>
    <rPh sb="0" eb="3">
      <t>ホジョキン</t>
    </rPh>
    <rPh sb="3" eb="4">
      <t>トウ</t>
    </rPh>
    <rPh sb="4" eb="6">
      <t>ウケイレ</t>
    </rPh>
    <phoneticPr fontId="4"/>
  </si>
  <si>
    <t>臨時損益</t>
    <rPh sb="0" eb="2">
      <t>リンジ</t>
    </rPh>
    <rPh sb="2" eb="4">
      <t>ソンエキ</t>
    </rPh>
    <phoneticPr fontId="4"/>
  </si>
  <si>
    <t>災害復旧事業費</t>
    <rPh sb="0" eb="2">
      <t>サイガイ</t>
    </rPh>
    <rPh sb="2" eb="4">
      <t>フッキュウ</t>
    </rPh>
    <rPh sb="4" eb="7">
      <t>ジギョウヒ</t>
    </rPh>
    <phoneticPr fontId="6"/>
  </si>
  <si>
    <t>公共資産除売却損益</t>
    <rPh sb="0" eb="2">
      <t>コウキョウ</t>
    </rPh>
    <rPh sb="2" eb="4">
      <t>シサン</t>
    </rPh>
    <rPh sb="4" eb="5">
      <t>ジョ</t>
    </rPh>
    <rPh sb="5" eb="8">
      <t>バイキャクソン</t>
    </rPh>
    <rPh sb="8" eb="9">
      <t>エキ</t>
    </rPh>
    <phoneticPr fontId="6"/>
  </si>
  <si>
    <t>投資損失</t>
    <rPh sb="0" eb="2">
      <t>トウシ</t>
    </rPh>
    <rPh sb="2" eb="4">
      <t>ソンシツ</t>
    </rPh>
    <phoneticPr fontId="6"/>
  </si>
  <si>
    <t>科目振替</t>
    <rPh sb="0" eb="2">
      <t>カモク</t>
    </rPh>
    <rPh sb="2" eb="4">
      <t>フリカエ</t>
    </rPh>
    <phoneticPr fontId="4"/>
  </si>
  <si>
    <t>公共資産整備への財源投入</t>
    <rPh sb="0" eb="2">
      <t>コウキョウ</t>
    </rPh>
    <rPh sb="2" eb="4">
      <t>シサン</t>
    </rPh>
    <rPh sb="4" eb="6">
      <t>セイビ</t>
    </rPh>
    <rPh sb="8" eb="10">
      <t>ザイゲン</t>
    </rPh>
    <rPh sb="10" eb="12">
      <t>トウニュウ</t>
    </rPh>
    <phoneticPr fontId="4"/>
  </si>
  <si>
    <t>公共資産処分による財源増</t>
    <rPh sb="0" eb="2">
      <t>コウキョウ</t>
    </rPh>
    <rPh sb="2" eb="4">
      <t>シサン</t>
    </rPh>
    <rPh sb="4" eb="6">
      <t>ショブン</t>
    </rPh>
    <rPh sb="9" eb="11">
      <t>ザイゲン</t>
    </rPh>
    <rPh sb="11" eb="12">
      <t>ゾウ</t>
    </rPh>
    <phoneticPr fontId="4"/>
  </si>
  <si>
    <t>貸付金・出資金等への財源投入</t>
    <rPh sb="0" eb="2">
      <t>カシツケ</t>
    </rPh>
    <rPh sb="2" eb="3">
      <t>キン</t>
    </rPh>
    <rPh sb="4" eb="7">
      <t>シュッシキン</t>
    </rPh>
    <rPh sb="7" eb="8">
      <t>トウ</t>
    </rPh>
    <rPh sb="10" eb="12">
      <t>ザイゲン</t>
    </rPh>
    <rPh sb="12" eb="14">
      <t>トウニュウ</t>
    </rPh>
    <phoneticPr fontId="4"/>
  </si>
  <si>
    <t>貸付金・出資金等の回収等による財源増</t>
    <rPh sb="0" eb="2">
      <t>カシツケ</t>
    </rPh>
    <rPh sb="2" eb="3">
      <t>キン</t>
    </rPh>
    <rPh sb="4" eb="7">
      <t>シュッシキン</t>
    </rPh>
    <rPh sb="7" eb="8">
      <t>トウ</t>
    </rPh>
    <rPh sb="9" eb="11">
      <t>カイシュウ</t>
    </rPh>
    <rPh sb="11" eb="12">
      <t>トウ</t>
    </rPh>
    <rPh sb="15" eb="17">
      <t>ザイゲン</t>
    </rPh>
    <rPh sb="17" eb="18">
      <t>ゾウ</t>
    </rPh>
    <phoneticPr fontId="4"/>
  </si>
  <si>
    <t>減価償却による財源増</t>
    <rPh sb="0" eb="2">
      <t>ゲンカ</t>
    </rPh>
    <rPh sb="2" eb="4">
      <t>ショウキャク</t>
    </rPh>
    <rPh sb="7" eb="9">
      <t>ザイゲン</t>
    </rPh>
    <rPh sb="9" eb="10">
      <t>ゾウ</t>
    </rPh>
    <phoneticPr fontId="4"/>
  </si>
  <si>
    <t>地方債償還に伴う財源振替</t>
    <rPh sb="0" eb="3">
      <t>チホウサイ</t>
    </rPh>
    <rPh sb="3" eb="5">
      <t>ショウカン</t>
    </rPh>
    <rPh sb="6" eb="7">
      <t>トモナ</t>
    </rPh>
    <rPh sb="8" eb="10">
      <t>ザイゲン</t>
    </rPh>
    <rPh sb="10" eb="12">
      <t>フリカエ</t>
    </rPh>
    <phoneticPr fontId="4"/>
  </si>
  <si>
    <t>資産評価替えによる変動額</t>
    <rPh sb="0" eb="2">
      <t>シサン</t>
    </rPh>
    <rPh sb="2" eb="4">
      <t>ヒョウカ</t>
    </rPh>
    <rPh sb="4" eb="5">
      <t>カ</t>
    </rPh>
    <rPh sb="9" eb="11">
      <t>ヘンドウ</t>
    </rPh>
    <rPh sb="11" eb="12">
      <t>ガク</t>
    </rPh>
    <phoneticPr fontId="4"/>
  </si>
  <si>
    <t>無償受贈資産受入</t>
    <rPh sb="0" eb="2">
      <t>ムショウ</t>
    </rPh>
    <rPh sb="2" eb="4">
      <t>ジュゾウ</t>
    </rPh>
    <rPh sb="4" eb="6">
      <t>シサン</t>
    </rPh>
    <rPh sb="6" eb="8">
      <t>ウケイレ</t>
    </rPh>
    <phoneticPr fontId="4"/>
  </si>
  <si>
    <t>その他</t>
    <rPh sb="2" eb="3">
      <t>タ</t>
    </rPh>
    <phoneticPr fontId="4"/>
  </si>
  <si>
    <t>期末純資産残高</t>
    <rPh sb="0" eb="2">
      <t>キマツ</t>
    </rPh>
    <rPh sb="2" eb="3">
      <t>ジュン</t>
    </rPh>
    <rPh sb="3" eb="5">
      <t>シサン</t>
    </rPh>
    <rPh sb="5" eb="7">
      <t>ザンダカ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</si>
</sst>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;&quot;△ &quot;#,##0"/>
    <numFmt numFmtId="177" formatCode="&quot;(&quot;0%&quot;)   &quot;;[Red]\-&quot;(&quot;0%&quot;)   &quot;;&quot;－    &quot;"/>
    <numFmt numFmtId="178" formatCode="&quot;(&quot;0.00%&quot;)   &quot;;[Red]\-&quot;(&quot;0.00%&quot;)   &quot;;&quot;－    &quot;"/>
    <numFmt numFmtId="179" formatCode="0.00%;[Red]\-0.00%;&quot;－&quot;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8"/>
      <name val="ＭＳ Ｐゴシック"/>
      <family val="3"/>
      <charset val="128"/>
    </font>
    <font>
      <sz val="6"/>
      <name val="ＭＳ 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Arial"/>
      <family val="2"/>
    </font>
    <font>
      <sz val="11"/>
      <name val="ＭＳ ゴシック"/>
      <family val="3"/>
      <charset val="128"/>
    </font>
    <font>
      <b/>
      <sz val="14"/>
      <name val="ＭＳ Ｐゴシック"/>
      <family val="3"/>
      <charset val="128"/>
    </font>
    <font>
      <sz val="1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7" fillId="0" borderId="13" applyNumberFormat="0" applyAlignment="0" applyProtection="0">
      <alignment horizontal="left" vertical="center"/>
    </xf>
    <xf numFmtId="0" fontId="7" fillId="0" borderId="14">
      <alignment horizontal="left" vertical="center"/>
    </xf>
    <xf numFmtId="177" fontId="8" fillId="0" borderId="0" applyFont="0" applyFill="0" applyBorder="0" applyAlignment="0" applyProtection="0"/>
    <xf numFmtId="178" fontId="8" fillId="0" borderId="0" applyFont="0" applyFill="0" applyBorder="0" applyAlignment="0" applyProtection="0">
      <alignment vertical="top"/>
    </xf>
    <xf numFmtId="179" fontId="8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9" fillId="0" borderId="0" applyFill="0" applyBorder="0" applyProtection="0"/>
    <xf numFmtId="0" fontId="10" fillId="0" borderId="0" applyNumberFormat="0" applyFont="0" applyFill="0" applyBorder="0">
      <alignment horizontal="left" vertical="top" wrapText="1"/>
    </xf>
    <xf numFmtId="0" fontId="1" fillId="0" borderId="0">
      <alignment vertical="center"/>
    </xf>
    <xf numFmtId="0" fontId="1" fillId="0" borderId="0"/>
  </cellStyleXfs>
  <cellXfs count="26">
    <xf numFmtId="0" fontId="0" fillId="0" borderId="0" xfId="0">
      <alignment vertical="center"/>
    </xf>
    <xf numFmtId="176" fontId="1" fillId="0" borderId="0" xfId="1" applyNumberFormat="1" applyFont="1" applyFill="1" applyAlignment="1">
      <alignment vertical="center"/>
    </xf>
    <xf numFmtId="176" fontId="3" fillId="0" borderId="0" xfId="1" applyNumberFormat="1" applyFont="1" applyFill="1" applyAlignment="1">
      <alignment horizontal="center" vertical="center"/>
    </xf>
    <xf numFmtId="176" fontId="1" fillId="0" borderId="0" xfId="1" applyNumberFormat="1" applyFont="1" applyAlignment="1">
      <alignment vertical="center"/>
    </xf>
    <xf numFmtId="176" fontId="1" fillId="0" borderId="0" xfId="1" applyNumberFormat="1" applyFont="1" applyFill="1" applyAlignment="1">
      <alignment horizontal="center" vertical="center"/>
    </xf>
    <xf numFmtId="176" fontId="1" fillId="0" borderId="0" xfId="1" applyNumberFormat="1" applyFont="1" applyAlignment="1">
      <alignment horizontal="right" vertical="center"/>
    </xf>
    <xf numFmtId="176" fontId="1" fillId="0" borderId="1" xfId="1" applyNumberFormat="1" applyFont="1" applyFill="1" applyBorder="1" applyAlignment="1">
      <alignment vertical="center"/>
    </xf>
    <xf numFmtId="176" fontId="1" fillId="0" borderId="2" xfId="1" applyNumberFormat="1" applyFont="1" applyFill="1" applyBorder="1" applyAlignment="1">
      <alignment vertical="center"/>
    </xf>
    <xf numFmtId="176" fontId="1" fillId="0" borderId="3" xfId="1" applyNumberFormat="1" applyFont="1" applyFill="1" applyBorder="1" applyAlignment="1">
      <alignment horizontal="center" vertical="center" wrapText="1"/>
    </xf>
    <xf numFmtId="176" fontId="1" fillId="0" borderId="3" xfId="1" applyNumberFormat="1" applyFont="1" applyFill="1" applyBorder="1" applyAlignment="1">
      <alignment vertical="center"/>
    </xf>
    <xf numFmtId="176" fontId="5" fillId="0" borderId="3" xfId="1" applyNumberFormat="1" applyFont="1" applyFill="1" applyBorder="1" applyAlignment="1">
      <alignment horizontal="center" vertical="center" wrapText="1"/>
    </xf>
    <xf numFmtId="176" fontId="1" fillId="0" borderId="3" xfId="1" applyNumberFormat="1" applyFont="1" applyFill="1" applyBorder="1" applyAlignment="1">
      <alignment horizontal="center" vertical="center"/>
    </xf>
    <xf numFmtId="176" fontId="1" fillId="0" borderId="4" xfId="1" applyNumberFormat="1" applyFont="1" applyBorder="1" applyAlignment="1">
      <alignment horizontal="right" vertical="center"/>
    </xf>
    <xf numFmtId="176" fontId="1" fillId="0" borderId="5" xfId="1" applyNumberFormat="1" applyFont="1" applyFill="1" applyBorder="1" applyAlignment="1">
      <alignment vertical="center"/>
    </xf>
    <xf numFmtId="176" fontId="1" fillId="0" borderId="0" xfId="1" applyNumberFormat="1" applyFont="1" applyFill="1" applyBorder="1" applyAlignment="1">
      <alignment vertical="center"/>
    </xf>
    <xf numFmtId="176" fontId="1" fillId="2" borderId="6" xfId="1" applyNumberFormat="1" applyFont="1" applyFill="1" applyBorder="1" applyAlignment="1">
      <alignment vertical="center"/>
    </xf>
    <xf numFmtId="176" fontId="1" fillId="0" borderId="7" xfId="1" applyNumberFormat="1" applyFont="1" applyBorder="1" applyAlignment="1">
      <alignment vertical="center"/>
    </xf>
    <xf numFmtId="0" fontId="1" fillId="0" borderId="0" xfId="0" applyFont="1" applyBorder="1" applyAlignment="1">
      <alignment horizontal="left" vertical="center" textRotation="255"/>
    </xf>
    <xf numFmtId="176" fontId="1" fillId="0" borderId="8" xfId="1" applyNumberFormat="1" applyFont="1" applyFill="1" applyBorder="1" applyAlignment="1">
      <alignment vertical="center"/>
    </xf>
    <xf numFmtId="176" fontId="1" fillId="0" borderId="7" xfId="1" applyNumberFormat="1" applyFont="1" applyFill="1" applyBorder="1" applyAlignment="1">
      <alignment vertical="center"/>
    </xf>
    <xf numFmtId="176" fontId="1" fillId="3" borderId="6" xfId="1" applyNumberFormat="1" applyFont="1" applyFill="1" applyBorder="1" applyAlignment="1">
      <alignment vertical="center"/>
    </xf>
    <xf numFmtId="176" fontId="1" fillId="0" borderId="6" xfId="1" applyNumberFormat="1" applyFont="1" applyFill="1" applyBorder="1" applyAlignment="1">
      <alignment vertical="center"/>
    </xf>
    <xf numFmtId="176" fontId="1" fillId="0" borderId="9" xfId="1" applyNumberFormat="1" applyFont="1" applyFill="1" applyBorder="1" applyAlignment="1">
      <alignment vertical="center"/>
    </xf>
    <xf numFmtId="176" fontId="1" fillId="0" borderId="10" xfId="1" applyNumberFormat="1" applyFont="1" applyFill="1" applyBorder="1" applyAlignment="1">
      <alignment vertical="center"/>
    </xf>
    <xf numFmtId="176" fontId="1" fillId="0" borderId="11" xfId="1" applyNumberFormat="1" applyFont="1" applyFill="1" applyBorder="1" applyAlignment="1">
      <alignment vertical="center"/>
    </xf>
    <xf numFmtId="176" fontId="1" fillId="0" borderId="12" xfId="1" applyNumberFormat="1" applyFont="1" applyBorder="1" applyAlignment="1">
      <alignment vertical="center"/>
    </xf>
  </cellXfs>
  <cellStyles count="13">
    <cellStyle name="Header1" xfId="2"/>
    <cellStyle name="Header2" xfId="3"/>
    <cellStyle name="パーセント()" xfId="4"/>
    <cellStyle name="パーセント(0.00)" xfId="5"/>
    <cellStyle name="パーセント[0.00]" xfId="6"/>
    <cellStyle name="桁区切り" xfId="1" builtinId="6"/>
    <cellStyle name="桁区切り 2" xfId="7"/>
    <cellStyle name="桁区切り 3" xfId="8"/>
    <cellStyle name="見出し１" xfId="9"/>
    <cellStyle name="折り返し" xfId="10"/>
    <cellStyle name="標準" xfId="0" builtinId="0"/>
    <cellStyle name="標準 2" xfId="11"/>
    <cellStyle name="標準 3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571500</xdr:colOff>
      <xdr:row>0</xdr:row>
      <xdr:rowOff>257175</xdr:rowOff>
    </xdr:from>
    <xdr:to>
      <xdr:col>7</xdr:col>
      <xdr:colOff>1066800</xdr:colOff>
      <xdr:row>2</xdr:row>
      <xdr:rowOff>228600</xdr:rowOff>
    </xdr:to>
    <xdr:sp macro="" textlink="">
      <xdr:nvSpPr>
        <xdr:cNvPr id="2" name="AutoShape 1"/>
        <xdr:cNvSpPr>
          <a:spLocks noChangeArrowheads="1"/>
        </xdr:cNvSpPr>
      </xdr:nvSpPr>
      <xdr:spPr bwMode="auto">
        <a:xfrm>
          <a:off x="4095750" y="257175"/>
          <a:ext cx="1781175" cy="4762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571500</xdr:colOff>
      <xdr:row>0</xdr:row>
      <xdr:rowOff>257175</xdr:rowOff>
    </xdr:from>
    <xdr:to>
      <xdr:col>7</xdr:col>
      <xdr:colOff>1066800</xdr:colOff>
      <xdr:row>2</xdr:row>
      <xdr:rowOff>228600</xdr:rowOff>
    </xdr:to>
    <xdr:sp macro="" textlink="">
      <xdr:nvSpPr>
        <xdr:cNvPr id="3" name="AutoShape 2"/>
        <xdr:cNvSpPr>
          <a:spLocks noChangeArrowheads="1"/>
        </xdr:cNvSpPr>
      </xdr:nvSpPr>
      <xdr:spPr bwMode="auto">
        <a:xfrm>
          <a:off x="4095750" y="257175"/>
          <a:ext cx="1781175" cy="4762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571500</xdr:colOff>
      <xdr:row>0</xdr:row>
      <xdr:rowOff>257175</xdr:rowOff>
    </xdr:from>
    <xdr:to>
      <xdr:col>7</xdr:col>
      <xdr:colOff>1066800</xdr:colOff>
      <xdr:row>2</xdr:row>
      <xdr:rowOff>228600</xdr:rowOff>
    </xdr:to>
    <xdr:sp macro="" textlink="">
      <xdr:nvSpPr>
        <xdr:cNvPr id="4" name="AutoShape 3"/>
        <xdr:cNvSpPr>
          <a:spLocks noChangeArrowheads="1"/>
        </xdr:cNvSpPr>
      </xdr:nvSpPr>
      <xdr:spPr bwMode="auto">
        <a:xfrm>
          <a:off x="4095750" y="257175"/>
          <a:ext cx="1781175" cy="4762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571500</xdr:colOff>
      <xdr:row>0</xdr:row>
      <xdr:rowOff>257175</xdr:rowOff>
    </xdr:from>
    <xdr:to>
      <xdr:col>7</xdr:col>
      <xdr:colOff>1066800</xdr:colOff>
      <xdr:row>2</xdr:row>
      <xdr:rowOff>228600</xdr:rowOff>
    </xdr:to>
    <xdr:sp macro="" textlink="">
      <xdr:nvSpPr>
        <xdr:cNvPr id="5" name="AutoShape 4"/>
        <xdr:cNvSpPr>
          <a:spLocks noChangeArrowheads="1"/>
        </xdr:cNvSpPr>
      </xdr:nvSpPr>
      <xdr:spPr bwMode="auto">
        <a:xfrm>
          <a:off x="4095750" y="257175"/>
          <a:ext cx="1781175" cy="4762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571500</xdr:colOff>
      <xdr:row>0</xdr:row>
      <xdr:rowOff>257175</xdr:rowOff>
    </xdr:from>
    <xdr:to>
      <xdr:col>7</xdr:col>
      <xdr:colOff>1066800</xdr:colOff>
      <xdr:row>2</xdr:row>
      <xdr:rowOff>228600</xdr:rowOff>
    </xdr:to>
    <xdr:sp macro="" textlink="">
      <xdr:nvSpPr>
        <xdr:cNvPr id="6" name="AutoShape 5"/>
        <xdr:cNvSpPr>
          <a:spLocks noChangeArrowheads="1"/>
        </xdr:cNvSpPr>
      </xdr:nvSpPr>
      <xdr:spPr bwMode="auto">
        <a:xfrm>
          <a:off x="4095750" y="257175"/>
          <a:ext cx="1781175" cy="4762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571500</xdr:colOff>
      <xdr:row>0</xdr:row>
      <xdr:rowOff>257175</xdr:rowOff>
    </xdr:from>
    <xdr:to>
      <xdr:col>7</xdr:col>
      <xdr:colOff>1066800</xdr:colOff>
      <xdr:row>2</xdr:row>
      <xdr:rowOff>228600</xdr:rowOff>
    </xdr:to>
    <xdr:sp macro="" textlink="">
      <xdr:nvSpPr>
        <xdr:cNvPr id="7" name="AutoShape 6"/>
        <xdr:cNvSpPr>
          <a:spLocks noChangeArrowheads="1"/>
        </xdr:cNvSpPr>
      </xdr:nvSpPr>
      <xdr:spPr bwMode="auto">
        <a:xfrm>
          <a:off x="4095750" y="257175"/>
          <a:ext cx="1781175" cy="4762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571500</xdr:colOff>
      <xdr:row>0</xdr:row>
      <xdr:rowOff>257175</xdr:rowOff>
    </xdr:from>
    <xdr:to>
      <xdr:col>7</xdr:col>
      <xdr:colOff>1066800</xdr:colOff>
      <xdr:row>2</xdr:row>
      <xdr:rowOff>228600</xdr:rowOff>
    </xdr:to>
    <xdr:sp macro="" textlink="">
      <xdr:nvSpPr>
        <xdr:cNvPr id="8" name="AutoShape 7"/>
        <xdr:cNvSpPr>
          <a:spLocks noChangeArrowheads="1"/>
        </xdr:cNvSpPr>
      </xdr:nvSpPr>
      <xdr:spPr bwMode="auto">
        <a:xfrm>
          <a:off x="4095750" y="257175"/>
          <a:ext cx="1781175" cy="4762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571500</xdr:colOff>
      <xdr:row>0</xdr:row>
      <xdr:rowOff>257175</xdr:rowOff>
    </xdr:from>
    <xdr:to>
      <xdr:col>7</xdr:col>
      <xdr:colOff>1066800</xdr:colOff>
      <xdr:row>2</xdr:row>
      <xdr:rowOff>228600</xdr:rowOff>
    </xdr:to>
    <xdr:sp macro="" textlink="">
      <xdr:nvSpPr>
        <xdr:cNvPr id="9" name="AutoShape 8"/>
        <xdr:cNvSpPr>
          <a:spLocks noChangeArrowheads="1"/>
        </xdr:cNvSpPr>
      </xdr:nvSpPr>
      <xdr:spPr bwMode="auto">
        <a:xfrm>
          <a:off x="4095750" y="257175"/>
          <a:ext cx="1781175" cy="4762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571500</xdr:colOff>
      <xdr:row>0</xdr:row>
      <xdr:rowOff>257175</xdr:rowOff>
    </xdr:from>
    <xdr:to>
      <xdr:col>7</xdr:col>
      <xdr:colOff>1066800</xdr:colOff>
      <xdr:row>2</xdr:row>
      <xdr:rowOff>228600</xdr:rowOff>
    </xdr:to>
    <xdr:sp macro="" textlink="">
      <xdr:nvSpPr>
        <xdr:cNvPr id="10" name="AutoShape 9"/>
        <xdr:cNvSpPr>
          <a:spLocks noChangeArrowheads="1"/>
        </xdr:cNvSpPr>
      </xdr:nvSpPr>
      <xdr:spPr bwMode="auto">
        <a:xfrm>
          <a:off x="4095750" y="257175"/>
          <a:ext cx="1781175" cy="4762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571500</xdr:colOff>
      <xdr:row>0</xdr:row>
      <xdr:rowOff>257175</xdr:rowOff>
    </xdr:from>
    <xdr:to>
      <xdr:col>7</xdr:col>
      <xdr:colOff>1066800</xdr:colOff>
      <xdr:row>2</xdr:row>
      <xdr:rowOff>228600</xdr:rowOff>
    </xdr:to>
    <xdr:sp macro="" textlink="">
      <xdr:nvSpPr>
        <xdr:cNvPr id="11" name="AutoShape 10"/>
        <xdr:cNvSpPr>
          <a:spLocks noChangeArrowheads="1"/>
        </xdr:cNvSpPr>
      </xdr:nvSpPr>
      <xdr:spPr bwMode="auto">
        <a:xfrm>
          <a:off x="4095750" y="257175"/>
          <a:ext cx="1781175" cy="4762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571500</xdr:colOff>
      <xdr:row>0</xdr:row>
      <xdr:rowOff>257175</xdr:rowOff>
    </xdr:from>
    <xdr:to>
      <xdr:col>7</xdr:col>
      <xdr:colOff>1066800</xdr:colOff>
      <xdr:row>2</xdr:row>
      <xdr:rowOff>228600</xdr:rowOff>
    </xdr:to>
    <xdr:sp macro="" textlink="">
      <xdr:nvSpPr>
        <xdr:cNvPr id="12" name="AutoShape 11"/>
        <xdr:cNvSpPr>
          <a:spLocks noChangeArrowheads="1"/>
        </xdr:cNvSpPr>
      </xdr:nvSpPr>
      <xdr:spPr bwMode="auto">
        <a:xfrm>
          <a:off x="4095750" y="257175"/>
          <a:ext cx="1781175" cy="4762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571500</xdr:colOff>
      <xdr:row>0</xdr:row>
      <xdr:rowOff>257175</xdr:rowOff>
    </xdr:from>
    <xdr:to>
      <xdr:col>7</xdr:col>
      <xdr:colOff>1066800</xdr:colOff>
      <xdr:row>2</xdr:row>
      <xdr:rowOff>228600</xdr:rowOff>
    </xdr:to>
    <xdr:sp macro="" textlink="">
      <xdr:nvSpPr>
        <xdr:cNvPr id="13" name="AutoShape 12"/>
        <xdr:cNvSpPr>
          <a:spLocks noChangeArrowheads="1"/>
        </xdr:cNvSpPr>
      </xdr:nvSpPr>
      <xdr:spPr bwMode="auto">
        <a:xfrm>
          <a:off x="4095750" y="257175"/>
          <a:ext cx="1781175" cy="4762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6"/>
  <sheetViews>
    <sheetView tabSelected="1" topLeftCell="A7" zoomScale="75" zoomScaleNormal="60" workbookViewId="0">
      <selection activeCell="K5" sqref="K5"/>
    </sheetView>
  </sheetViews>
  <sheetFormatPr defaultRowHeight="18.75" customHeight="1" x14ac:dyDescent="0.15"/>
  <cols>
    <col min="1" max="1" width="2.125" style="3" customWidth="1"/>
    <col min="2" max="2" width="3.25" style="3" customWidth="1"/>
    <col min="3" max="3" width="2.875" style="3" customWidth="1"/>
    <col min="4" max="4" width="38" style="3" customWidth="1"/>
    <col min="5" max="5" width="15.375" style="3" customWidth="1"/>
    <col min="6" max="7" width="0.75" style="3" customWidth="1"/>
    <col min="8" max="8" width="15.375" style="3" customWidth="1"/>
    <col min="9" max="10" width="0.75" style="3" customWidth="1"/>
    <col min="11" max="11" width="15.375" style="3" customWidth="1"/>
    <col min="12" max="13" width="0.75" style="3" customWidth="1"/>
    <col min="14" max="14" width="15.375" style="3" customWidth="1"/>
    <col min="15" max="16" width="0.75" style="3" customWidth="1"/>
    <col min="17" max="17" width="15.375" style="3" customWidth="1"/>
    <col min="18" max="18" width="2.125" style="3" customWidth="1"/>
    <col min="19" max="16384" width="9" style="3"/>
  </cols>
  <sheetData>
    <row r="1" spans="1:18" ht="21" x14ac:dyDescent="0.15">
      <c r="A1" s="1"/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8" ht="18.75" customHeight="1" x14ac:dyDescent="0.15">
      <c r="A2" s="1"/>
      <c r="B2" s="4" t="s">
        <v>1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spans="1:18" ht="18.75" customHeight="1" x14ac:dyDescent="0.15">
      <c r="A3" s="1"/>
      <c r="B3" s="4" t="s">
        <v>2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</row>
    <row r="4" spans="1:18" ht="18.75" customHeight="1" thickBot="1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5" t="s">
        <v>3</v>
      </c>
    </row>
    <row r="5" spans="1:18" ht="35.25" customHeight="1" x14ac:dyDescent="0.15">
      <c r="A5" s="6"/>
      <c r="B5" s="7"/>
      <c r="C5" s="7"/>
      <c r="D5" s="7"/>
      <c r="E5" s="8" t="s">
        <v>4</v>
      </c>
      <c r="F5" s="9"/>
      <c r="G5" s="9"/>
      <c r="H5" s="8" t="s">
        <v>5</v>
      </c>
      <c r="I5" s="10"/>
      <c r="J5" s="10"/>
      <c r="K5" s="8" t="s">
        <v>6</v>
      </c>
      <c r="L5" s="9"/>
      <c r="M5" s="9"/>
      <c r="N5" s="8" t="s">
        <v>7</v>
      </c>
      <c r="O5" s="11"/>
      <c r="P5" s="11"/>
      <c r="Q5" s="8" t="s">
        <v>8</v>
      </c>
      <c r="R5" s="12"/>
    </row>
    <row r="6" spans="1:18" ht="18.75" customHeight="1" x14ac:dyDescent="0.15">
      <c r="A6" s="13"/>
      <c r="B6" s="14" t="s">
        <v>9</v>
      </c>
      <c r="C6" s="14"/>
      <c r="D6" s="14"/>
      <c r="E6" s="14">
        <f>SUM(H6:Q6)</f>
        <v>55690992</v>
      </c>
      <c r="F6" s="14"/>
      <c r="G6" s="14"/>
      <c r="H6" s="15">
        <v>22712632</v>
      </c>
      <c r="I6" s="14"/>
      <c r="J6" s="14"/>
      <c r="K6" s="15">
        <v>45114945</v>
      </c>
      <c r="L6" s="14"/>
      <c r="M6" s="14"/>
      <c r="N6" s="15">
        <v>-12056666</v>
      </c>
      <c r="O6" s="14"/>
      <c r="P6" s="14"/>
      <c r="Q6" s="15">
        <v>-79919</v>
      </c>
      <c r="R6" s="16"/>
    </row>
    <row r="7" spans="1:18" ht="9" customHeight="1" x14ac:dyDescent="0.15">
      <c r="A7" s="13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6"/>
    </row>
    <row r="8" spans="1:18" ht="18.75" customHeight="1" x14ac:dyDescent="0.15">
      <c r="A8" s="13"/>
      <c r="B8" s="14"/>
      <c r="C8" s="14" t="s">
        <v>10</v>
      </c>
      <c r="D8" s="14"/>
      <c r="E8" s="14">
        <f>SUM(H8:Q8)</f>
        <v>-19528387</v>
      </c>
      <c r="F8" s="14"/>
      <c r="G8" s="14"/>
      <c r="H8" s="14"/>
      <c r="I8" s="14"/>
      <c r="J8" s="14"/>
      <c r="K8" s="14"/>
      <c r="L8" s="14"/>
      <c r="M8" s="14"/>
      <c r="N8" s="15">
        <v>-19528387</v>
      </c>
      <c r="O8" s="14"/>
      <c r="P8" s="14"/>
      <c r="Q8" s="14"/>
      <c r="R8" s="16"/>
    </row>
    <row r="9" spans="1:18" ht="9" customHeight="1" x14ac:dyDescent="0.1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6"/>
    </row>
    <row r="10" spans="1:18" ht="18.75" customHeight="1" x14ac:dyDescent="0.15">
      <c r="A10" s="13"/>
      <c r="B10" s="14"/>
      <c r="C10" s="14" t="s">
        <v>11</v>
      </c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6"/>
    </row>
    <row r="11" spans="1:18" ht="18.75" customHeight="1" x14ac:dyDescent="0.15">
      <c r="A11" s="13"/>
      <c r="B11" s="14"/>
      <c r="C11" s="14"/>
      <c r="D11" s="14" t="s">
        <v>12</v>
      </c>
      <c r="E11" s="14">
        <f>SUM(H11:Q11)</f>
        <v>10372635</v>
      </c>
      <c r="F11" s="14"/>
      <c r="G11" s="14"/>
      <c r="H11" s="14"/>
      <c r="I11" s="14"/>
      <c r="J11" s="14"/>
      <c r="K11" s="14"/>
      <c r="L11" s="14"/>
      <c r="M11" s="14"/>
      <c r="N11" s="15">
        <v>10372635</v>
      </c>
      <c r="O11" s="14"/>
      <c r="P11" s="14"/>
      <c r="Q11" s="14"/>
      <c r="R11" s="16"/>
    </row>
    <row r="12" spans="1:18" ht="18.75" customHeight="1" x14ac:dyDescent="0.15">
      <c r="A12" s="13"/>
      <c r="B12" s="14"/>
      <c r="C12" s="14"/>
      <c r="D12" s="14" t="s">
        <v>13</v>
      </c>
      <c r="E12" s="14">
        <f>SUM(H12:Q12)</f>
        <v>2777743</v>
      </c>
      <c r="F12" s="14"/>
      <c r="G12" s="14"/>
      <c r="H12" s="14"/>
      <c r="I12" s="14"/>
      <c r="J12" s="14"/>
      <c r="K12" s="14"/>
      <c r="L12" s="14"/>
      <c r="M12" s="14"/>
      <c r="N12" s="15">
        <v>2777743</v>
      </c>
      <c r="O12" s="14"/>
      <c r="P12" s="14"/>
      <c r="Q12" s="14"/>
      <c r="R12" s="16"/>
    </row>
    <row r="13" spans="1:18" ht="18.75" customHeight="1" x14ac:dyDescent="0.15">
      <c r="A13" s="13"/>
      <c r="B13" s="14"/>
      <c r="C13" s="14"/>
      <c r="D13" s="14" t="s">
        <v>14</v>
      </c>
      <c r="E13" s="14">
        <f>SUM(H13:Q13)</f>
        <v>1254634</v>
      </c>
      <c r="F13" s="14"/>
      <c r="G13" s="14"/>
      <c r="H13" s="14"/>
      <c r="I13" s="14"/>
      <c r="J13" s="14"/>
      <c r="K13" s="14"/>
      <c r="L13" s="14"/>
      <c r="M13" s="14"/>
      <c r="N13" s="15">
        <v>1254634</v>
      </c>
      <c r="O13" s="14"/>
      <c r="P13" s="14"/>
      <c r="Q13" s="14"/>
      <c r="R13" s="16"/>
    </row>
    <row r="14" spans="1:18" ht="9" customHeight="1" x14ac:dyDescent="0.15">
      <c r="A14" s="13"/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6"/>
    </row>
    <row r="15" spans="1:18" ht="18.75" customHeight="1" x14ac:dyDescent="0.15">
      <c r="A15" s="13"/>
      <c r="B15" s="14"/>
      <c r="C15" s="14" t="s">
        <v>15</v>
      </c>
      <c r="D15" s="14"/>
      <c r="E15" s="14">
        <f>SUM(H15:Q15)</f>
        <v>4857968</v>
      </c>
      <c r="F15" s="14"/>
      <c r="G15" s="14"/>
      <c r="H15" s="15">
        <v>127498</v>
      </c>
      <c r="I15" s="14"/>
      <c r="J15" s="14"/>
      <c r="L15" s="14"/>
      <c r="M15" s="14"/>
      <c r="N15" s="15">
        <v>4730470</v>
      </c>
      <c r="O15" s="14"/>
      <c r="P15" s="14"/>
      <c r="Q15" s="14"/>
      <c r="R15" s="16"/>
    </row>
    <row r="16" spans="1:18" ht="9" customHeight="1" x14ac:dyDescent="0.15">
      <c r="A16" s="13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6"/>
    </row>
    <row r="17" spans="1:18" ht="18.75" customHeight="1" x14ac:dyDescent="0.15">
      <c r="A17" s="13"/>
      <c r="B17" s="14"/>
      <c r="C17" s="14" t="s">
        <v>16</v>
      </c>
      <c r="D17" s="14"/>
      <c r="E17" s="14">
        <f>SUM(H17:Q17)</f>
        <v>0</v>
      </c>
      <c r="F17" s="14"/>
      <c r="G17" s="14"/>
      <c r="H17" s="14"/>
      <c r="I17" s="14"/>
      <c r="J17" s="14"/>
      <c r="K17" s="14"/>
      <c r="L17" s="14"/>
      <c r="M17" s="14"/>
      <c r="N17" s="15"/>
      <c r="O17" s="14"/>
      <c r="P17" s="14"/>
      <c r="Q17" s="14"/>
      <c r="R17" s="16"/>
    </row>
    <row r="18" spans="1:18" ht="18.75" customHeight="1" x14ac:dyDescent="0.15">
      <c r="A18" s="13"/>
      <c r="B18" s="14"/>
      <c r="C18" s="14"/>
      <c r="D18" s="14" t="s">
        <v>17</v>
      </c>
      <c r="E18" s="14">
        <f>SUM(H18:Q18)</f>
        <v>-1942</v>
      </c>
      <c r="F18" s="14"/>
      <c r="G18" s="14"/>
      <c r="H18" s="14"/>
      <c r="I18" s="14"/>
      <c r="J18" s="14"/>
      <c r="K18" s="14"/>
      <c r="L18" s="14"/>
      <c r="M18" s="14"/>
      <c r="N18" s="15">
        <v>-1942</v>
      </c>
      <c r="O18" s="14"/>
      <c r="P18" s="14"/>
      <c r="Q18" s="14"/>
      <c r="R18" s="16"/>
    </row>
    <row r="19" spans="1:18" ht="18.75" customHeight="1" x14ac:dyDescent="0.15">
      <c r="A19" s="13"/>
      <c r="B19" s="14"/>
      <c r="C19" s="14"/>
      <c r="D19" s="14" t="s">
        <v>18</v>
      </c>
      <c r="E19" s="14">
        <f>SUM(H19:Q19)</f>
        <v>7304</v>
      </c>
      <c r="F19" s="14"/>
      <c r="G19" s="14"/>
      <c r="H19" s="14"/>
      <c r="I19" s="14"/>
      <c r="J19" s="14"/>
      <c r="K19" s="14"/>
      <c r="L19" s="14"/>
      <c r="M19" s="14"/>
      <c r="N19" s="15">
        <v>7304</v>
      </c>
      <c r="O19" s="14"/>
      <c r="P19" s="14"/>
      <c r="Q19" s="14"/>
      <c r="R19" s="16"/>
    </row>
    <row r="20" spans="1:18" ht="18.75" customHeight="1" x14ac:dyDescent="0.15">
      <c r="A20" s="13"/>
      <c r="B20" s="14"/>
      <c r="C20" s="14"/>
      <c r="D20" s="14" t="s">
        <v>19</v>
      </c>
      <c r="E20" s="14">
        <f>SUM(H20:Q20)</f>
        <v>0</v>
      </c>
      <c r="F20" s="14"/>
      <c r="G20" s="14"/>
      <c r="H20" s="14"/>
      <c r="I20" s="14"/>
      <c r="J20" s="14"/>
      <c r="K20" s="14"/>
      <c r="L20" s="14"/>
      <c r="M20" s="14"/>
      <c r="N20" s="15">
        <v>0</v>
      </c>
      <c r="O20" s="14"/>
      <c r="P20" s="14"/>
      <c r="Q20" s="14"/>
      <c r="R20" s="16"/>
    </row>
    <row r="21" spans="1:18" ht="18.75" customHeight="1" x14ac:dyDescent="0.15">
      <c r="A21" s="13"/>
      <c r="B21" s="14"/>
      <c r="C21" s="14"/>
      <c r="D21" s="17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6"/>
    </row>
    <row r="22" spans="1:18" ht="9" customHeight="1" x14ac:dyDescent="0.15">
      <c r="A22" s="13"/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6"/>
    </row>
    <row r="23" spans="1:18" ht="18.75" customHeight="1" x14ac:dyDescent="0.15">
      <c r="A23" s="13"/>
      <c r="B23" s="14"/>
      <c r="C23" s="14" t="s">
        <v>20</v>
      </c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6"/>
    </row>
    <row r="24" spans="1:18" ht="18.75" customHeight="1" x14ac:dyDescent="0.15">
      <c r="A24" s="13"/>
      <c r="B24" s="14"/>
      <c r="C24" s="14"/>
      <c r="D24" s="14" t="s">
        <v>21</v>
      </c>
      <c r="E24" s="14"/>
      <c r="F24" s="14"/>
      <c r="G24" s="14"/>
      <c r="H24" s="14"/>
      <c r="I24" s="14"/>
      <c r="J24" s="14"/>
      <c r="K24" s="15">
        <v>924346</v>
      </c>
      <c r="L24" s="14"/>
      <c r="M24" s="14"/>
      <c r="N24" s="14">
        <f>-H24-K24</f>
        <v>-924346</v>
      </c>
      <c r="O24" s="14"/>
      <c r="P24" s="14"/>
      <c r="Q24" s="14"/>
      <c r="R24" s="16"/>
    </row>
    <row r="25" spans="1:18" ht="18.75" customHeight="1" x14ac:dyDescent="0.15">
      <c r="A25" s="13"/>
      <c r="B25" s="14"/>
      <c r="C25" s="14"/>
      <c r="D25" s="14" t="s">
        <v>22</v>
      </c>
      <c r="E25" s="14"/>
      <c r="F25" s="14"/>
      <c r="G25" s="14"/>
      <c r="H25" s="15"/>
      <c r="I25" s="14"/>
      <c r="J25" s="14"/>
      <c r="K25" s="15"/>
      <c r="L25" s="14"/>
      <c r="M25" s="14"/>
      <c r="N25" s="14">
        <f>-H25-K25-Q25</f>
        <v>46604</v>
      </c>
      <c r="O25" s="14"/>
      <c r="P25" s="14"/>
      <c r="Q25" s="15">
        <v>-46604</v>
      </c>
      <c r="R25" s="16"/>
    </row>
    <row r="26" spans="1:18" ht="18.75" customHeight="1" x14ac:dyDescent="0.15">
      <c r="A26" s="13"/>
      <c r="B26" s="14"/>
      <c r="C26" s="14"/>
      <c r="D26" s="14" t="s">
        <v>23</v>
      </c>
      <c r="E26" s="14"/>
      <c r="F26" s="14"/>
      <c r="G26" s="14"/>
      <c r="H26" s="18"/>
      <c r="I26" s="14"/>
      <c r="J26" s="14"/>
      <c r="K26" s="15">
        <v>1291500</v>
      </c>
      <c r="L26" s="14"/>
      <c r="M26" s="14"/>
      <c r="N26" s="14">
        <f>-H26-K26</f>
        <v>-1291500</v>
      </c>
      <c r="O26" s="14"/>
      <c r="P26" s="14"/>
      <c r="Q26" s="14"/>
      <c r="R26" s="16"/>
    </row>
    <row r="27" spans="1:18" ht="18.75" customHeight="1" x14ac:dyDescent="0.15">
      <c r="A27" s="13"/>
      <c r="B27" s="14"/>
      <c r="C27" s="14"/>
      <c r="D27" s="14" t="s">
        <v>24</v>
      </c>
      <c r="E27" s="14"/>
      <c r="F27" s="14"/>
      <c r="G27" s="14"/>
      <c r="H27" s="15"/>
      <c r="I27" s="14"/>
      <c r="J27" s="14"/>
      <c r="K27" s="15">
        <v>-1305262</v>
      </c>
      <c r="L27" s="14"/>
      <c r="M27" s="14"/>
      <c r="N27" s="14">
        <f>-H27-K27</f>
        <v>1305262</v>
      </c>
      <c r="O27" s="14"/>
      <c r="P27" s="14"/>
      <c r="Q27" s="14"/>
      <c r="R27" s="16"/>
    </row>
    <row r="28" spans="1:18" s="1" customFormat="1" ht="9" customHeight="1" x14ac:dyDescent="0.15">
      <c r="A28" s="13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9"/>
    </row>
    <row r="29" spans="1:18" s="1" customFormat="1" ht="18.75" customHeight="1" x14ac:dyDescent="0.15">
      <c r="A29" s="13"/>
      <c r="B29" s="14"/>
      <c r="C29" s="14"/>
      <c r="D29" s="14" t="s">
        <v>25</v>
      </c>
      <c r="E29" s="14"/>
      <c r="F29" s="14"/>
      <c r="G29" s="14"/>
      <c r="H29" s="15">
        <v>-636344</v>
      </c>
      <c r="I29" s="14"/>
      <c r="J29" s="14"/>
      <c r="K29" s="15">
        <v>-1382543</v>
      </c>
      <c r="L29" s="14"/>
      <c r="M29" s="14"/>
      <c r="N29" s="14">
        <f>-H29-K29</f>
        <v>2018887</v>
      </c>
      <c r="O29" s="14"/>
      <c r="P29" s="14"/>
      <c r="Q29" s="14"/>
      <c r="R29" s="19"/>
    </row>
    <row r="30" spans="1:18" s="1" customFormat="1" ht="18.75" customHeight="1" x14ac:dyDescent="0.15">
      <c r="A30" s="13"/>
      <c r="B30" s="14"/>
      <c r="C30" s="14"/>
      <c r="D30" s="14" t="s">
        <v>26</v>
      </c>
      <c r="E30" s="14"/>
      <c r="F30" s="14"/>
      <c r="G30" s="14"/>
      <c r="H30" s="14"/>
      <c r="I30" s="14"/>
      <c r="J30" s="14"/>
      <c r="K30" s="15">
        <v>1885987</v>
      </c>
      <c r="L30" s="14"/>
      <c r="M30" s="14"/>
      <c r="N30" s="14">
        <f>-H30-K30</f>
        <v>-1885987</v>
      </c>
      <c r="O30" s="14"/>
      <c r="P30" s="14"/>
      <c r="Q30" s="14"/>
      <c r="R30" s="19"/>
    </row>
    <row r="31" spans="1:18" s="1" customFormat="1" ht="9" customHeight="1" x14ac:dyDescent="0.15">
      <c r="A31" s="13"/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9"/>
    </row>
    <row r="32" spans="1:18" s="1" customFormat="1" ht="18.75" customHeight="1" x14ac:dyDescent="0.15">
      <c r="A32" s="13"/>
      <c r="B32" s="14"/>
      <c r="C32" s="14" t="s">
        <v>27</v>
      </c>
      <c r="D32" s="14"/>
      <c r="E32" s="14">
        <f>SUM(H32:Q32)</f>
        <v>-20581</v>
      </c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5">
        <v>-20581</v>
      </c>
      <c r="R32" s="19"/>
    </row>
    <row r="33" spans="1:18" s="1" customFormat="1" ht="9" customHeight="1" x14ac:dyDescent="0.15">
      <c r="A33" s="13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9"/>
    </row>
    <row r="34" spans="1:18" s="1" customFormat="1" ht="18.75" customHeight="1" x14ac:dyDescent="0.15">
      <c r="A34" s="13"/>
      <c r="B34" s="14"/>
      <c r="C34" s="14" t="s">
        <v>28</v>
      </c>
      <c r="D34" s="14"/>
      <c r="E34" s="14">
        <f>SUM(H34:Q34)</f>
        <v>1379534</v>
      </c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5">
        <v>1379534</v>
      </c>
      <c r="R34" s="19"/>
    </row>
    <row r="35" spans="1:18" s="1" customFormat="1" ht="9" customHeight="1" x14ac:dyDescent="0.15">
      <c r="A35" s="13"/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9"/>
    </row>
    <row r="36" spans="1:18" s="1" customFormat="1" ht="18.75" customHeight="1" x14ac:dyDescent="0.15">
      <c r="A36" s="13"/>
      <c r="B36" s="14"/>
      <c r="C36" s="14" t="s">
        <v>29</v>
      </c>
      <c r="D36" s="14"/>
      <c r="E36" s="14">
        <f>SUM(H36:Q36)</f>
        <v>0</v>
      </c>
      <c r="F36" s="14"/>
      <c r="G36" s="14"/>
      <c r="H36" s="14"/>
      <c r="I36" s="14"/>
      <c r="J36" s="14"/>
      <c r="K36" s="20"/>
      <c r="L36" s="14"/>
      <c r="M36" s="14"/>
      <c r="N36" s="14">
        <f>-K36</f>
        <v>0</v>
      </c>
      <c r="O36" s="14"/>
      <c r="P36" s="14"/>
      <c r="Q36" s="14"/>
      <c r="R36" s="19"/>
    </row>
    <row r="37" spans="1:18" ht="9" customHeight="1" x14ac:dyDescent="0.15">
      <c r="A37" s="13"/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16"/>
    </row>
    <row r="38" spans="1:18" ht="18.75" customHeight="1" thickBot="1" x14ac:dyDescent="0.2">
      <c r="A38" s="13"/>
      <c r="B38" s="22" t="s">
        <v>30</v>
      </c>
      <c r="C38" s="22"/>
      <c r="D38" s="22"/>
      <c r="E38" s="22">
        <f>SUM(H38:Q38)</f>
        <v>56789900</v>
      </c>
      <c r="F38" s="22"/>
      <c r="G38" s="22"/>
      <c r="H38" s="22">
        <f>SUM(H6:H36)</f>
        <v>22203786</v>
      </c>
      <c r="I38" s="22"/>
      <c r="J38" s="22"/>
      <c r="K38" s="22">
        <f>SUM(K6:K36)</f>
        <v>46528973</v>
      </c>
      <c r="L38" s="22"/>
      <c r="M38" s="22"/>
      <c r="N38" s="22">
        <f>SUM(N6:N36)</f>
        <v>-13175289</v>
      </c>
      <c r="O38" s="22"/>
      <c r="P38" s="22"/>
      <c r="Q38" s="22">
        <f>SUM(Q6:Q36)</f>
        <v>1232430</v>
      </c>
      <c r="R38" s="16"/>
    </row>
    <row r="39" spans="1:18" ht="9" customHeight="1" thickTop="1" thickBot="1" x14ac:dyDescent="0.2">
      <c r="A39" s="23"/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5"/>
    </row>
    <row r="46" spans="1:18" ht="18.75" customHeight="1" x14ac:dyDescent="0.15">
      <c r="G46" s="3">
        <v>0</v>
      </c>
    </row>
  </sheetData>
  <mergeCells count="3">
    <mergeCell ref="B1:Q1"/>
    <mergeCell ref="B2:Q2"/>
    <mergeCell ref="B3:Q3"/>
  </mergeCells>
  <phoneticPr fontId="2"/>
  <printOptions horizontalCentered="1" gridLinesSet="0"/>
  <pageMargins left="0.62992125984251968" right="0.55118110236220474" top="0.8" bottom="0.51181102362204722" header="0.59055118110236227" footer="0.39370078740157483"/>
  <pageSetup paperSize="9" scale="86" orientation="landscape" r:id="rId1"/>
  <headerFooter alignWithMargins="0">
    <oddHeader>&amp;L&amp;14&amp;A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１－３</vt:lpstr>
      <vt:lpstr>'１－３'!Print_Area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議会</dc:creator>
  <cp:lastModifiedBy>議会</cp:lastModifiedBy>
  <dcterms:created xsi:type="dcterms:W3CDTF">2012-11-05T02:48:30Z</dcterms:created>
  <dcterms:modified xsi:type="dcterms:W3CDTF">2012-11-05T02:49:02Z</dcterms:modified>
</cp:coreProperties>
</file>