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１" sheetId="1" r:id="rId1"/>
  </sheets>
  <definedNames>
    <definedName name="AS2DocOpenMode" hidden="1">"AS2DocumentEdit"</definedName>
    <definedName name="_xlnm.Print_Area" localSheetId="0">'１－１'!$A$1:$Q$88</definedName>
  </definedNames>
  <calcPr calcId="145621"/>
</workbook>
</file>

<file path=xl/calcChain.xml><?xml version="1.0" encoding="utf-8"?>
<calcChain xmlns="http://schemas.openxmlformats.org/spreadsheetml/2006/main">
  <c r="F83" i="1" l="1"/>
  <c r="L82" i="1"/>
  <c r="L81" i="1"/>
  <c r="L80" i="1"/>
  <c r="J79" i="1"/>
  <c r="L78" i="1"/>
  <c r="L77" i="1"/>
  <c r="L76" i="1"/>
  <c r="J75" i="1"/>
  <c r="F74" i="1"/>
  <c r="F87" i="1" s="1"/>
  <c r="L63" i="1"/>
  <c r="L62" i="1" s="1"/>
  <c r="L59" i="1"/>
  <c r="E46" i="1"/>
  <c r="E41" i="1"/>
  <c r="F47" i="1" s="1"/>
  <c r="P37" i="1"/>
  <c r="E31" i="1"/>
  <c r="P23" i="1"/>
  <c r="E23" i="1"/>
  <c r="F34" i="1" s="1"/>
  <c r="P15" i="1"/>
  <c r="P25" i="1" s="1"/>
  <c r="P49" i="1" s="1"/>
  <c r="E15" i="1"/>
  <c r="F17" i="1" s="1"/>
  <c r="F49" i="1" s="1"/>
  <c r="O12" i="1"/>
</calcChain>
</file>

<file path=xl/sharedStrings.xml><?xml version="1.0" encoding="utf-8"?>
<sst xmlns="http://schemas.openxmlformats.org/spreadsheetml/2006/main" count="156" uniqueCount="110">
  <si>
    <t>普通会計貸借対照表</t>
    <rPh sb="0" eb="2">
      <t>フツウ</t>
    </rPh>
    <rPh sb="2" eb="4">
      <t>カイケイ</t>
    </rPh>
    <rPh sb="4" eb="6">
      <t>タイシャク</t>
    </rPh>
    <rPh sb="6" eb="9">
      <t>タイショウヒョウ</t>
    </rPh>
    <phoneticPr fontId="4"/>
  </si>
  <si>
    <t>（平成２２年３月３１日現在）</t>
    <phoneticPr fontId="4"/>
  </si>
  <si>
    <t>（単位：千円）</t>
    <rPh sb="1" eb="3">
      <t>タンイ</t>
    </rPh>
    <rPh sb="4" eb="6">
      <t>センエン</t>
    </rPh>
    <phoneticPr fontId="4"/>
  </si>
  <si>
    <t>借　　　　　　　　　　方</t>
    <rPh sb="0" eb="1">
      <t>シャク</t>
    </rPh>
    <rPh sb="11" eb="12">
      <t>カタ</t>
    </rPh>
    <phoneticPr fontId="4"/>
  </si>
  <si>
    <t>貸　　　　　　　　　　方</t>
    <rPh sb="0" eb="1">
      <t>カシ</t>
    </rPh>
    <rPh sb="11" eb="12">
      <t>カタ</t>
    </rPh>
    <phoneticPr fontId="4"/>
  </si>
  <si>
    <t>[資産の部]</t>
    <rPh sb="1" eb="3">
      <t>シサン</t>
    </rPh>
    <rPh sb="4" eb="5">
      <t>ブ</t>
    </rPh>
    <phoneticPr fontId="4"/>
  </si>
  <si>
    <t>[負債の部]</t>
    <rPh sb="1" eb="3">
      <t>フサイ</t>
    </rPh>
    <rPh sb="4" eb="5">
      <t>ブ</t>
    </rPh>
    <phoneticPr fontId="4"/>
  </si>
  <si>
    <t>１　公共資産</t>
    <rPh sb="2" eb="4">
      <t>コウキョウ</t>
    </rPh>
    <rPh sb="4" eb="6">
      <t>シサン</t>
    </rPh>
    <phoneticPr fontId="4"/>
  </si>
  <si>
    <t>１　固定負債</t>
    <rPh sb="2" eb="4">
      <t>コテイ</t>
    </rPh>
    <rPh sb="4" eb="6">
      <t>フサイ</t>
    </rPh>
    <phoneticPr fontId="4"/>
  </si>
  <si>
    <t>(1) 有形固定資産</t>
    <rPh sb="4" eb="6">
      <t>ユウケイ</t>
    </rPh>
    <rPh sb="6" eb="8">
      <t>コテイ</t>
    </rPh>
    <rPh sb="8" eb="10">
      <t>シサン</t>
    </rPh>
    <phoneticPr fontId="4"/>
  </si>
  <si>
    <t>(1) 地方債</t>
    <rPh sb="4" eb="7">
      <t>チホウサイ</t>
    </rPh>
    <phoneticPr fontId="4"/>
  </si>
  <si>
    <t>①生活インフラ・国土保全</t>
    <rPh sb="1" eb="3">
      <t>セイカツ</t>
    </rPh>
    <rPh sb="8" eb="10">
      <t>コクド</t>
    </rPh>
    <rPh sb="10" eb="12">
      <t>ホゼン</t>
    </rPh>
    <phoneticPr fontId="4"/>
  </si>
  <si>
    <t>(2) 長期未払金</t>
    <rPh sb="4" eb="6">
      <t>チョウキ</t>
    </rPh>
    <rPh sb="6" eb="7">
      <t>ミ</t>
    </rPh>
    <rPh sb="7" eb="8">
      <t>バライ</t>
    </rPh>
    <rPh sb="8" eb="9">
      <t>キン</t>
    </rPh>
    <phoneticPr fontId="4"/>
  </si>
  <si>
    <t>②教育</t>
    <rPh sb="1" eb="3">
      <t>キョウイク</t>
    </rPh>
    <phoneticPr fontId="4"/>
  </si>
  <si>
    <t>①物件の購入等</t>
    <rPh sb="1" eb="3">
      <t>ブッケン</t>
    </rPh>
    <rPh sb="4" eb="6">
      <t>コウニュウ</t>
    </rPh>
    <rPh sb="6" eb="7">
      <t>トウ</t>
    </rPh>
    <phoneticPr fontId="4"/>
  </si>
  <si>
    <t>③福祉</t>
    <rPh sb="1" eb="3">
      <t>フクシ</t>
    </rPh>
    <phoneticPr fontId="4"/>
  </si>
  <si>
    <t>②債務保証又は損失補償</t>
    <rPh sb="1" eb="3">
      <t>サイム</t>
    </rPh>
    <rPh sb="3" eb="5">
      <t>ホショウ</t>
    </rPh>
    <rPh sb="5" eb="6">
      <t>マタ</t>
    </rPh>
    <rPh sb="7" eb="9">
      <t>ソンシツ</t>
    </rPh>
    <rPh sb="9" eb="11">
      <t>ホショウ</t>
    </rPh>
    <phoneticPr fontId="4"/>
  </si>
  <si>
    <t>④環境衛生</t>
    <rPh sb="1" eb="3">
      <t>カンキョウ</t>
    </rPh>
    <rPh sb="3" eb="5">
      <t>エイセイ</t>
    </rPh>
    <phoneticPr fontId="4"/>
  </si>
  <si>
    <t>③その他</t>
    <rPh sb="3" eb="4">
      <t>タ</t>
    </rPh>
    <phoneticPr fontId="4"/>
  </si>
  <si>
    <t>⑤産業振興</t>
    <rPh sb="1" eb="3">
      <t>サンギョウ</t>
    </rPh>
    <rPh sb="3" eb="5">
      <t>シンコウ</t>
    </rPh>
    <phoneticPr fontId="4"/>
  </si>
  <si>
    <t>長期未払金計</t>
    <rPh sb="0" eb="2">
      <t>チョウキ</t>
    </rPh>
    <rPh sb="2" eb="3">
      <t>ミ</t>
    </rPh>
    <rPh sb="3" eb="4">
      <t>バライ</t>
    </rPh>
    <rPh sb="4" eb="5">
      <t>キン</t>
    </rPh>
    <rPh sb="5" eb="6">
      <t>ケイ</t>
    </rPh>
    <phoneticPr fontId="4"/>
  </si>
  <si>
    <t>⑥消防</t>
    <rPh sb="1" eb="3">
      <t>ショウボウ</t>
    </rPh>
    <phoneticPr fontId="4"/>
  </si>
  <si>
    <t>(3) 退職手当引当金</t>
    <rPh sb="4" eb="6">
      <t>タイショク</t>
    </rPh>
    <rPh sb="6" eb="8">
      <t>テアテ</t>
    </rPh>
    <rPh sb="8" eb="10">
      <t>ヒキアテ</t>
    </rPh>
    <rPh sb="10" eb="11">
      <t>キン</t>
    </rPh>
    <phoneticPr fontId="4"/>
  </si>
  <si>
    <t>⑦総務</t>
    <rPh sb="1" eb="3">
      <t>ソウム</t>
    </rPh>
    <phoneticPr fontId="4"/>
  </si>
  <si>
    <t>(4) 損失補償等引当金</t>
    <rPh sb="4" eb="6">
      <t>ソンシツ</t>
    </rPh>
    <rPh sb="6" eb="9">
      <t>ホショウトウ</t>
    </rPh>
    <rPh sb="9" eb="11">
      <t>ヒキアテ</t>
    </rPh>
    <rPh sb="11" eb="12">
      <t>キン</t>
    </rPh>
    <phoneticPr fontId="4"/>
  </si>
  <si>
    <t>有形固定資産合計</t>
    <rPh sb="0" eb="2">
      <t>ユウケイ</t>
    </rPh>
    <rPh sb="2" eb="4">
      <t>コテイ</t>
    </rPh>
    <rPh sb="4" eb="6">
      <t>シサン</t>
    </rPh>
    <rPh sb="6" eb="8">
      <t>ゴウケイ</t>
    </rPh>
    <phoneticPr fontId="4"/>
  </si>
  <si>
    <t>固定負債合計</t>
    <rPh sb="0" eb="2">
      <t>コテイ</t>
    </rPh>
    <rPh sb="2" eb="4">
      <t>フサイ</t>
    </rPh>
    <rPh sb="4" eb="6">
      <t>ゴウケイ</t>
    </rPh>
    <phoneticPr fontId="4"/>
  </si>
  <si>
    <t>(2) 売却可能資産</t>
    <rPh sb="4" eb="6">
      <t>バイキャク</t>
    </rPh>
    <rPh sb="6" eb="8">
      <t>カノウ</t>
    </rPh>
    <rPh sb="8" eb="10">
      <t>シサン</t>
    </rPh>
    <phoneticPr fontId="4"/>
  </si>
  <si>
    <t>公共資産合計</t>
    <rPh sb="0" eb="2">
      <t>コウキョウ</t>
    </rPh>
    <rPh sb="2" eb="4">
      <t>シサン</t>
    </rPh>
    <rPh sb="4" eb="6">
      <t>ゴウケイ</t>
    </rPh>
    <phoneticPr fontId="4"/>
  </si>
  <si>
    <t>２　流動負債</t>
    <rPh sb="2" eb="4">
      <t>リュウドウ</t>
    </rPh>
    <rPh sb="4" eb="6">
      <t>フサイ</t>
    </rPh>
    <phoneticPr fontId="4"/>
  </si>
  <si>
    <t>(1) 翌年度償還予定地方債</t>
    <rPh sb="4" eb="7">
      <t>ヨクネンド</t>
    </rPh>
    <rPh sb="7" eb="9">
      <t>ショウカン</t>
    </rPh>
    <rPh sb="9" eb="11">
      <t>ヨテイ</t>
    </rPh>
    <rPh sb="11" eb="14">
      <t>チホウサイ</t>
    </rPh>
    <phoneticPr fontId="4"/>
  </si>
  <si>
    <t>２　投資等</t>
    <rPh sb="2" eb="4">
      <t>トウシ</t>
    </rPh>
    <rPh sb="4" eb="5">
      <t>トウ</t>
    </rPh>
    <phoneticPr fontId="4"/>
  </si>
  <si>
    <t>(2) 短期借入金（翌年度繰上充用金）</t>
    <rPh sb="4" eb="6">
      <t>タンキ</t>
    </rPh>
    <rPh sb="6" eb="8">
      <t>カリイレ</t>
    </rPh>
    <rPh sb="8" eb="9">
      <t>キン</t>
    </rPh>
    <rPh sb="10" eb="13">
      <t>ヨクネンド</t>
    </rPh>
    <rPh sb="13" eb="15">
      <t>クリアゲ</t>
    </rPh>
    <rPh sb="15" eb="17">
      <t>ジュウヨウ</t>
    </rPh>
    <rPh sb="17" eb="18">
      <t>キン</t>
    </rPh>
    <phoneticPr fontId="4"/>
  </si>
  <si>
    <t>(1) 投資及び出資金</t>
    <rPh sb="4" eb="6">
      <t>トウシ</t>
    </rPh>
    <rPh sb="6" eb="7">
      <t>オヨ</t>
    </rPh>
    <rPh sb="8" eb="11">
      <t>シュッシキン</t>
    </rPh>
    <phoneticPr fontId="4"/>
  </si>
  <si>
    <t>(3) 未払金</t>
    <rPh sb="4" eb="5">
      <t>ミ</t>
    </rPh>
    <rPh sb="5" eb="6">
      <t>バライ</t>
    </rPh>
    <rPh sb="6" eb="7">
      <t>キン</t>
    </rPh>
    <phoneticPr fontId="4"/>
  </si>
  <si>
    <t>①投資及び出資金</t>
    <rPh sb="1" eb="3">
      <t>トウシ</t>
    </rPh>
    <rPh sb="3" eb="4">
      <t>オヨ</t>
    </rPh>
    <rPh sb="5" eb="8">
      <t>シュッシキン</t>
    </rPh>
    <phoneticPr fontId="4"/>
  </si>
  <si>
    <t>(4) 翌年度支払予定退職手当</t>
    <rPh sb="4" eb="7">
      <t>ヨクネンド</t>
    </rPh>
    <rPh sb="7" eb="9">
      <t>シハラ</t>
    </rPh>
    <rPh sb="9" eb="11">
      <t>ヨテイ</t>
    </rPh>
    <rPh sb="11" eb="13">
      <t>タイショク</t>
    </rPh>
    <rPh sb="13" eb="15">
      <t>テアテ</t>
    </rPh>
    <phoneticPr fontId="4"/>
  </si>
  <si>
    <t>②投資損失引当金</t>
    <rPh sb="1" eb="3">
      <t>トウシ</t>
    </rPh>
    <rPh sb="3" eb="5">
      <t>ソンシツ</t>
    </rPh>
    <rPh sb="5" eb="7">
      <t>ヒキアテ</t>
    </rPh>
    <rPh sb="7" eb="8">
      <t>キン</t>
    </rPh>
    <phoneticPr fontId="4"/>
  </si>
  <si>
    <t>(5) 賞与引当金</t>
    <rPh sb="4" eb="6">
      <t>ショウヨ</t>
    </rPh>
    <rPh sb="6" eb="8">
      <t>ヒキアテ</t>
    </rPh>
    <rPh sb="8" eb="9">
      <t>キン</t>
    </rPh>
    <phoneticPr fontId="4"/>
  </si>
  <si>
    <t>投資及び出資金計</t>
    <rPh sb="0" eb="2">
      <t>トウシ</t>
    </rPh>
    <rPh sb="2" eb="3">
      <t>オヨ</t>
    </rPh>
    <rPh sb="4" eb="7">
      <t>シュッシキン</t>
    </rPh>
    <rPh sb="7" eb="8">
      <t>ケイ</t>
    </rPh>
    <phoneticPr fontId="4"/>
  </si>
  <si>
    <t>流動負債合計</t>
    <rPh sb="0" eb="2">
      <t>リュウドウ</t>
    </rPh>
    <rPh sb="2" eb="4">
      <t>フサイ</t>
    </rPh>
    <rPh sb="4" eb="6">
      <t>ゴウケイ</t>
    </rPh>
    <phoneticPr fontId="4"/>
  </si>
  <si>
    <t>(2) 貸付金</t>
    <rPh sb="4" eb="6">
      <t>カシツケ</t>
    </rPh>
    <rPh sb="6" eb="7">
      <t>キン</t>
    </rPh>
    <phoneticPr fontId="4"/>
  </si>
  <si>
    <t>(3) 基金等</t>
    <rPh sb="4" eb="6">
      <t>キキン</t>
    </rPh>
    <rPh sb="6" eb="7">
      <t>トウ</t>
    </rPh>
    <phoneticPr fontId="4"/>
  </si>
  <si>
    <t>負　　債　　合　　計</t>
    <rPh sb="0" eb="1">
      <t>フ</t>
    </rPh>
    <rPh sb="3" eb="4">
      <t>サイ</t>
    </rPh>
    <rPh sb="6" eb="7">
      <t>ゴウ</t>
    </rPh>
    <rPh sb="9" eb="10">
      <t>ケイ</t>
    </rPh>
    <phoneticPr fontId="4"/>
  </si>
  <si>
    <t>①退職手当目的基金</t>
    <rPh sb="1" eb="3">
      <t>タイショク</t>
    </rPh>
    <rPh sb="3" eb="5">
      <t>テアテ</t>
    </rPh>
    <rPh sb="5" eb="7">
      <t>モクテキ</t>
    </rPh>
    <rPh sb="7" eb="9">
      <t>キキン</t>
    </rPh>
    <phoneticPr fontId="4"/>
  </si>
  <si>
    <t>②その他特定目的基金</t>
    <rPh sb="3" eb="4">
      <t>タ</t>
    </rPh>
    <rPh sb="4" eb="6">
      <t>トクテイ</t>
    </rPh>
    <rPh sb="6" eb="8">
      <t>モクテキ</t>
    </rPh>
    <rPh sb="8" eb="10">
      <t>キキン</t>
    </rPh>
    <phoneticPr fontId="4"/>
  </si>
  <si>
    <t>③土地開発基金</t>
    <rPh sb="1" eb="3">
      <t>トチ</t>
    </rPh>
    <rPh sb="3" eb="5">
      <t>カイハツ</t>
    </rPh>
    <rPh sb="5" eb="7">
      <t>キキン</t>
    </rPh>
    <phoneticPr fontId="4"/>
  </si>
  <si>
    <t>[純資産の部]</t>
    <rPh sb="1" eb="4">
      <t>ジュンシサン</t>
    </rPh>
    <rPh sb="5" eb="6">
      <t>ブ</t>
    </rPh>
    <phoneticPr fontId="4"/>
  </si>
  <si>
    <t>④その他定額運用基金</t>
    <rPh sb="3" eb="4">
      <t>タ</t>
    </rPh>
    <rPh sb="4" eb="6">
      <t>テイガク</t>
    </rPh>
    <rPh sb="6" eb="8">
      <t>ウンヨウ</t>
    </rPh>
    <rPh sb="8" eb="10">
      <t>キキン</t>
    </rPh>
    <phoneticPr fontId="4"/>
  </si>
  <si>
    <t>１　公共資産等整備国県補助金等</t>
    <rPh sb="2" eb="4">
      <t>コウキョウ</t>
    </rPh>
    <rPh sb="4" eb="7">
      <t>シサントウ</t>
    </rPh>
    <rPh sb="7" eb="9">
      <t>セイビ</t>
    </rPh>
    <rPh sb="9" eb="10">
      <t>コク</t>
    </rPh>
    <rPh sb="10" eb="11">
      <t>ケン</t>
    </rPh>
    <rPh sb="11" eb="15">
      <t>ホジョキントウ</t>
    </rPh>
    <phoneticPr fontId="4"/>
  </si>
  <si>
    <t>⑤退職手当組合積立金</t>
    <rPh sb="1" eb="5">
      <t>タイテ</t>
    </rPh>
    <rPh sb="5" eb="7">
      <t>クミアイ</t>
    </rPh>
    <rPh sb="7" eb="9">
      <t>ツミタテ</t>
    </rPh>
    <rPh sb="9" eb="10">
      <t>キン</t>
    </rPh>
    <phoneticPr fontId="4"/>
  </si>
  <si>
    <t>基金等計</t>
    <rPh sb="0" eb="2">
      <t>キキン</t>
    </rPh>
    <rPh sb="2" eb="3">
      <t>トウ</t>
    </rPh>
    <rPh sb="3" eb="4">
      <t>ケイ</t>
    </rPh>
    <phoneticPr fontId="4"/>
  </si>
  <si>
    <t>２　公共資産等整備一般財源等</t>
    <rPh sb="2" eb="4">
      <t>コウキョウ</t>
    </rPh>
    <rPh sb="4" eb="7">
      <t>シサントウ</t>
    </rPh>
    <rPh sb="7" eb="9">
      <t>セイビ</t>
    </rPh>
    <rPh sb="9" eb="11">
      <t>イッパン</t>
    </rPh>
    <rPh sb="11" eb="14">
      <t>ザイゲントウ</t>
    </rPh>
    <phoneticPr fontId="4"/>
  </si>
  <si>
    <t>(4) 長期延滞債権</t>
    <phoneticPr fontId="4"/>
  </si>
  <si>
    <t>(5) 回収不能見込額</t>
    <rPh sb="4" eb="6">
      <t>カイシュウ</t>
    </rPh>
    <rPh sb="6" eb="8">
      <t>フノウ</t>
    </rPh>
    <rPh sb="8" eb="10">
      <t>ミコミ</t>
    </rPh>
    <rPh sb="10" eb="11">
      <t>ガク</t>
    </rPh>
    <phoneticPr fontId="4"/>
  </si>
  <si>
    <t>３　その他一般財源等</t>
    <rPh sb="4" eb="5">
      <t>タ</t>
    </rPh>
    <rPh sb="5" eb="7">
      <t>イッパン</t>
    </rPh>
    <rPh sb="7" eb="9">
      <t>ザイゲン</t>
    </rPh>
    <rPh sb="9" eb="10">
      <t>トウ</t>
    </rPh>
    <phoneticPr fontId="4"/>
  </si>
  <si>
    <t>投資等合計</t>
    <rPh sb="0" eb="3">
      <t>トウシトウ</t>
    </rPh>
    <rPh sb="3" eb="5">
      <t>ゴウケイ</t>
    </rPh>
    <phoneticPr fontId="4"/>
  </si>
  <si>
    <t>４　資産評価差額</t>
    <rPh sb="2" eb="4">
      <t>シサン</t>
    </rPh>
    <rPh sb="4" eb="6">
      <t>ヒョウカ</t>
    </rPh>
    <rPh sb="6" eb="8">
      <t>サガク</t>
    </rPh>
    <phoneticPr fontId="4"/>
  </si>
  <si>
    <t>３　流動資産</t>
    <rPh sb="2" eb="4">
      <t>リュウドウ</t>
    </rPh>
    <rPh sb="4" eb="6">
      <t>シサン</t>
    </rPh>
    <phoneticPr fontId="4"/>
  </si>
  <si>
    <t>(1) 現金預金</t>
    <rPh sb="4" eb="6">
      <t>ゲンキン</t>
    </rPh>
    <rPh sb="6" eb="8">
      <t>ヨキン</t>
    </rPh>
    <phoneticPr fontId="4"/>
  </si>
  <si>
    <t>純　 資　 産　 合　 計</t>
    <rPh sb="0" eb="1">
      <t>ジュン</t>
    </rPh>
    <rPh sb="3" eb="4">
      <t>シ</t>
    </rPh>
    <rPh sb="6" eb="7">
      <t>サン</t>
    </rPh>
    <rPh sb="9" eb="10">
      <t>ゴウ</t>
    </rPh>
    <rPh sb="12" eb="13">
      <t>ケイ</t>
    </rPh>
    <phoneticPr fontId="4"/>
  </si>
  <si>
    <t>①財政調整基金</t>
    <rPh sb="1" eb="3">
      <t>ザイセイ</t>
    </rPh>
    <rPh sb="3" eb="5">
      <t>チョウセイ</t>
    </rPh>
    <rPh sb="5" eb="7">
      <t>キキン</t>
    </rPh>
    <phoneticPr fontId="4"/>
  </si>
  <si>
    <t>②減債基金</t>
    <rPh sb="1" eb="3">
      <t>ゲンサイ</t>
    </rPh>
    <rPh sb="3" eb="5">
      <t>キキン</t>
    </rPh>
    <phoneticPr fontId="4"/>
  </si>
  <si>
    <t>③歳計現金</t>
    <rPh sb="1" eb="3">
      <t>サイケイ</t>
    </rPh>
    <rPh sb="3" eb="5">
      <t>ゲンキン</t>
    </rPh>
    <phoneticPr fontId="4"/>
  </si>
  <si>
    <t>現金預金計</t>
    <rPh sb="0" eb="2">
      <t>ゲンキン</t>
    </rPh>
    <rPh sb="2" eb="4">
      <t>ヨキン</t>
    </rPh>
    <rPh sb="4" eb="5">
      <t>ケイ</t>
    </rPh>
    <phoneticPr fontId="4"/>
  </si>
  <si>
    <t>(2) 未収金</t>
    <rPh sb="4" eb="7">
      <t>ミシュウキン</t>
    </rPh>
    <phoneticPr fontId="4"/>
  </si>
  <si>
    <t>①地方税</t>
    <rPh sb="1" eb="4">
      <t>チホウゼイ</t>
    </rPh>
    <phoneticPr fontId="4"/>
  </si>
  <si>
    <t>②その他</t>
    <rPh sb="3" eb="4">
      <t>タ</t>
    </rPh>
    <phoneticPr fontId="4"/>
  </si>
  <si>
    <t>③回収不能見込額</t>
    <rPh sb="1" eb="3">
      <t>カイシュウ</t>
    </rPh>
    <rPh sb="3" eb="5">
      <t>フノウ</t>
    </rPh>
    <rPh sb="5" eb="7">
      <t>ミコミ</t>
    </rPh>
    <rPh sb="7" eb="8">
      <t>ガク</t>
    </rPh>
    <phoneticPr fontId="4"/>
  </si>
  <si>
    <t>未収金計</t>
    <rPh sb="0" eb="3">
      <t>ミシュウキン</t>
    </rPh>
    <rPh sb="3" eb="4">
      <t>ケイ</t>
    </rPh>
    <phoneticPr fontId="4"/>
  </si>
  <si>
    <t>流動資産合計</t>
    <rPh sb="0" eb="2">
      <t>リュウドウ</t>
    </rPh>
    <rPh sb="2" eb="4">
      <t>シサン</t>
    </rPh>
    <rPh sb="4" eb="6">
      <t>ゴウケイ</t>
    </rPh>
    <phoneticPr fontId="4"/>
  </si>
  <si>
    <t>資　　産　　合　　計</t>
    <rPh sb="0" eb="1">
      <t>シ</t>
    </rPh>
    <rPh sb="3" eb="4">
      <t>サン</t>
    </rPh>
    <rPh sb="6" eb="7">
      <t>ゴウ</t>
    </rPh>
    <rPh sb="9" eb="10">
      <t>ケイ</t>
    </rPh>
    <phoneticPr fontId="4"/>
  </si>
  <si>
    <t>負 債 ・ 純 資 産 合 計</t>
    <rPh sb="0" eb="1">
      <t>フ</t>
    </rPh>
    <rPh sb="2" eb="3">
      <t>サイ</t>
    </rPh>
    <rPh sb="6" eb="7">
      <t>ジュン</t>
    </rPh>
    <rPh sb="8" eb="9">
      <t>シ</t>
    </rPh>
    <rPh sb="10" eb="11">
      <t>サン</t>
    </rPh>
    <rPh sb="12" eb="13">
      <t>ゴウ</t>
    </rPh>
    <rPh sb="14" eb="15">
      <t>ケイ</t>
    </rPh>
    <phoneticPr fontId="4"/>
  </si>
  <si>
    <t>※１　他団体及び民間への支出金により形成された資産</t>
    <rPh sb="3" eb="4">
      <t>タ</t>
    </rPh>
    <rPh sb="4" eb="6">
      <t>ダンタイ</t>
    </rPh>
    <rPh sb="6" eb="7">
      <t>オヨ</t>
    </rPh>
    <rPh sb="8" eb="10">
      <t>ミンカン</t>
    </rPh>
    <rPh sb="12" eb="15">
      <t>シシュツキン</t>
    </rPh>
    <rPh sb="18" eb="20">
      <t>ケイセイ</t>
    </rPh>
    <rPh sb="23" eb="25">
      <t>シサン</t>
    </rPh>
    <phoneticPr fontId="4"/>
  </si>
  <si>
    <t>千円</t>
    <rPh sb="0" eb="2">
      <t>センエン</t>
    </rPh>
    <phoneticPr fontId="4"/>
  </si>
  <si>
    <t>千円</t>
    <phoneticPr fontId="4"/>
  </si>
  <si>
    <t>計</t>
    <rPh sb="0" eb="1">
      <t>ケイ</t>
    </rPh>
    <phoneticPr fontId="4"/>
  </si>
  <si>
    <t>千円</t>
    <phoneticPr fontId="4"/>
  </si>
  <si>
    <t>　上の支出金に充当された財源</t>
    <rPh sb="1" eb="2">
      <t>ウエ</t>
    </rPh>
    <rPh sb="3" eb="6">
      <t>シシュツキン</t>
    </rPh>
    <rPh sb="7" eb="9">
      <t>ジュウトウ</t>
    </rPh>
    <rPh sb="12" eb="14">
      <t>ザイゲン</t>
    </rPh>
    <phoneticPr fontId="4"/>
  </si>
  <si>
    <t>①国県補助金等</t>
    <rPh sb="1" eb="2">
      <t>コク</t>
    </rPh>
    <rPh sb="2" eb="3">
      <t>ケン</t>
    </rPh>
    <rPh sb="3" eb="6">
      <t>ホジョキン</t>
    </rPh>
    <rPh sb="6" eb="7">
      <t>ナド</t>
    </rPh>
    <phoneticPr fontId="4"/>
  </si>
  <si>
    <t>②地方債</t>
    <rPh sb="1" eb="4">
      <t>チホウサイ</t>
    </rPh>
    <phoneticPr fontId="4"/>
  </si>
  <si>
    <t>③一般財源等</t>
    <rPh sb="1" eb="3">
      <t>イッパン</t>
    </rPh>
    <rPh sb="3" eb="5">
      <t>ザイゲン</t>
    </rPh>
    <rPh sb="5" eb="6">
      <t>トウ</t>
    </rPh>
    <phoneticPr fontId="4"/>
  </si>
  <si>
    <t>千円</t>
    <phoneticPr fontId="4"/>
  </si>
  <si>
    <t>※２　債務負担行為に関する情報</t>
    <rPh sb="3" eb="5">
      <t>サイム</t>
    </rPh>
    <rPh sb="5" eb="7">
      <t>フタン</t>
    </rPh>
    <rPh sb="7" eb="9">
      <t>コウイ</t>
    </rPh>
    <rPh sb="10" eb="11">
      <t>カン</t>
    </rPh>
    <rPh sb="13" eb="15">
      <t>ジョウホウ</t>
    </rPh>
    <phoneticPr fontId="4"/>
  </si>
  <si>
    <t>（うち共同発行地方債に係るもの</t>
    <rPh sb="3" eb="5">
      <t>キョウドウ</t>
    </rPh>
    <rPh sb="5" eb="7">
      <t>ハッコウ</t>
    </rPh>
    <rPh sb="7" eb="10">
      <t>チホウサイ</t>
    </rPh>
    <rPh sb="11" eb="12">
      <t>カカ</t>
    </rPh>
    <phoneticPr fontId="4"/>
  </si>
  <si>
    <t>千円）</t>
    <phoneticPr fontId="4"/>
  </si>
  <si>
    <t>※３　地方債残高（翌年度償還予定額を含む）のうち10,717,672千円については、償還時に地方交付税の算定の基礎に含まれることが見込まれているものです。</t>
    <rPh sb="3" eb="6">
      <t>チホウサイ</t>
    </rPh>
    <rPh sb="6" eb="7">
      <t>ザン</t>
    </rPh>
    <rPh sb="7" eb="8">
      <t>ダカ</t>
    </rPh>
    <rPh sb="9" eb="12">
      <t>ヨクネンド</t>
    </rPh>
    <rPh sb="12" eb="14">
      <t>ショウカン</t>
    </rPh>
    <rPh sb="14" eb="16">
      <t>ヨテイ</t>
    </rPh>
    <rPh sb="16" eb="17">
      <t>ガク</t>
    </rPh>
    <rPh sb="18" eb="19">
      <t>フク</t>
    </rPh>
    <rPh sb="34" eb="36">
      <t>センエン</t>
    </rPh>
    <rPh sb="42" eb="44">
      <t>ショウカン</t>
    </rPh>
    <rPh sb="44" eb="45">
      <t>ジ</t>
    </rPh>
    <rPh sb="46" eb="48">
      <t>チホウ</t>
    </rPh>
    <rPh sb="48" eb="51">
      <t>コウフゼイ</t>
    </rPh>
    <rPh sb="52" eb="54">
      <t>サンテイ</t>
    </rPh>
    <rPh sb="55" eb="57">
      <t>キソ</t>
    </rPh>
    <rPh sb="58" eb="59">
      <t>フク</t>
    </rPh>
    <rPh sb="65" eb="67">
      <t>ミコ</t>
    </rPh>
    <phoneticPr fontId="4"/>
  </si>
  <si>
    <t>※４　普通会計の将来負担に関する情報</t>
    <rPh sb="3" eb="5">
      <t>フツウ</t>
    </rPh>
    <rPh sb="5" eb="7">
      <t>カイケイ</t>
    </rPh>
    <rPh sb="8" eb="10">
      <t>ショウライ</t>
    </rPh>
    <rPh sb="10" eb="12">
      <t>フタン</t>
    </rPh>
    <rPh sb="13" eb="14">
      <t>カン</t>
    </rPh>
    <rPh sb="16" eb="18">
      <t>ジョウホウ</t>
    </rPh>
    <phoneticPr fontId="7"/>
  </si>
  <si>
    <t>項目</t>
    <rPh sb="0" eb="2">
      <t>コウモク</t>
    </rPh>
    <phoneticPr fontId="4"/>
  </si>
  <si>
    <t>金額</t>
    <rPh sb="0" eb="2">
      <t>キンガク</t>
    </rPh>
    <phoneticPr fontId="4"/>
  </si>
  <si>
    <t>[内訳]</t>
  </si>
  <si>
    <t>負債計上</t>
  </si>
  <si>
    <t>注記</t>
  </si>
  <si>
    <t>【（翌年度償還予定）地方債・（長期）未払金・引当金】</t>
    <rPh sb="2" eb="5">
      <t>ヨクネンド</t>
    </rPh>
    <rPh sb="5" eb="7">
      <t>ショウカン</t>
    </rPh>
    <rPh sb="7" eb="9">
      <t>ヨテイ</t>
    </rPh>
    <rPh sb="10" eb="13">
      <t>チホウサイ</t>
    </rPh>
    <rPh sb="15" eb="17">
      <t>チョウキ</t>
    </rPh>
    <rPh sb="22" eb="24">
      <t>ヒキアテ</t>
    </rPh>
    <rPh sb="24" eb="25">
      <t>キン</t>
    </rPh>
    <phoneticPr fontId="4"/>
  </si>
  <si>
    <t>【契約債務・
偶発債務】</t>
    <rPh sb="7" eb="9">
      <t>グウハツ</t>
    </rPh>
    <rPh sb="9" eb="11">
      <t>サイム</t>
    </rPh>
    <phoneticPr fontId="4"/>
  </si>
  <si>
    <t>　普通会計の将来負担額</t>
    <rPh sb="6" eb="8">
      <t>ショウライ</t>
    </rPh>
    <rPh sb="8" eb="10">
      <t>フタン</t>
    </rPh>
    <rPh sb="10" eb="11">
      <t>ガク</t>
    </rPh>
    <phoneticPr fontId="7"/>
  </si>
  <si>
    <t>　[内訳]　普通会計地方債残高</t>
    <rPh sb="2" eb="4">
      <t>ウチワケ</t>
    </rPh>
    <rPh sb="6" eb="8">
      <t>フツウ</t>
    </rPh>
    <rPh sb="8" eb="10">
      <t>カイケイ</t>
    </rPh>
    <rPh sb="10" eb="13">
      <t>チホウサイ</t>
    </rPh>
    <rPh sb="13" eb="15">
      <t>ザンダカ</t>
    </rPh>
    <phoneticPr fontId="9"/>
  </si>
  <si>
    <t>　　　　　債務負担行為支出予定額</t>
    <rPh sb="5" eb="7">
      <t>サイム</t>
    </rPh>
    <rPh sb="7" eb="9">
      <t>フタン</t>
    </rPh>
    <rPh sb="9" eb="11">
      <t>コウイ</t>
    </rPh>
    <rPh sb="11" eb="13">
      <t>シシュツ</t>
    </rPh>
    <rPh sb="13" eb="15">
      <t>ヨテイ</t>
    </rPh>
    <rPh sb="15" eb="16">
      <t>ガク</t>
    </rPh>
    <phoneticPr fontId="9"/>
  </si>
  <si>
    <t>　　　　　公営事業地方債負担見込額</t>
    <rPh sb="5" eb="7">
      <t>コウエイ</t>
    </rPh>
    <rPh sb="7" eb="9">
      <t>ジギョウ</t>
    </rPh>
    <rPh sb="9" eb="12">
      <t>チホウサイ</t>
    </rPh>
    <rPh sb="12" eb="14">
      <t>フタン</t>
    </rPh>
    <rPh sb="14" eb="16">
      <t>ミコミ</t>
    </rPh>
    <rPh sb="16" eb="17">
      <t>ガク</t>
    </rPh>
    <phoneticPr fontId="9"/>
  </si>
  <si>
    <t>　　　　　一部事務組合等地方債負担見込額</t>
    <rPh sb="5" eb="7">
      <t>イチブ</t>
    </rPh>
    <rPh sb="7" eb="9">
      <t>ジム</t>
    </rPh>
    <rPh sb="9" eb="12">
      <t>クミアイトウ</t>
    </rPh>
    <rPh sb="12" eb="15">
      <t>チホウサイ</t>
    </rPh>
    <rPh sb="15" eb="17">
      <t>フタン</t>
    </rPh>
    <rPh sb="17" eb="19">
      <t>ミコ</t>
    </rPh>
    <rPh sb="19" eb="20">
      <t>ガク</t>
    </rPh>
    <phoneticPr fontId="9"/>
  </si>
  <si>
    <t>　　　　　退職手当負担見込額</t>
    <rPh sb="5" eb="7">
      <t>タイショク</t>
    </rPh>
    <rPh sb="7" eb="9">
      <t>テアテ</t>
    </rPh>
    <rPh sb="9" eb="11">
      <t>フタン</t>
    </rPh>
    <rPh sb="11" eb="13">
      <t>ミコミ</t>
    </rPh>
    <rPh sb="13" eb="14">
      <t>ガク</t>
    </rPh>
    <phoneticPr fontId="9"/>
  </si>
  <si>
    <t>　　　　　第三セクター等債務負担見込額</t>
    <rPh sb="5" eb="6">
      <t>ダイ</t>
    </rPh>
    <rPh sb="6" eb="7">
      <t>サン</t>
    </rPh>
    <rPh sb="11" eb="12">
      <t>トウ</t>
    </rPh>
    <rPh sb="12" eb="14">
      <t>サイム</t>
    </rPh>
    <rPh sb="14" eb="16">
      <t>フタン</t>
    </rPh>
    <rPh sb="16" eb="18">
      <t>ミコミ</t>
    </rPh>
    <rPh sb="18" eb="19">
      <t>ガク</t>
    </rPh>
    <phoneticPr fontId="9"/>
  </si>
  <si>
    <t>　　　　　連結実質赤字額</t>
    <rPh sb="5" eb="7">
      <t>レンケツ</t>
    </rPh>
    <rPh sb="7" eb="9">
      <t>ジッシツ</t>
    </rPh>
    <rPh sb="9" eb="12">
      <t>アカジガク</t>
    </rPh>
    <phoneticPr fontId="9"/>
  </si>
  <si>
    <t>　　　　　一部事務組合等実質赤字負担額</t>
    <rPh sb="5" eb="7">
      <t>イチブ</t>
    </rPh>
    <rPh sb="7" eb="9">
      <t>ジム</t>
    </rPh>
    <rPh sb="9" eb="12">
      <t>クミアイトウ</t>
    </rPh>
    <rPh sb="12" eb="14">
      <t>ジッシツ</t>
    </rPh>
    <rPh sb="14" eb="16">
      <t>アカジ</t>
    </rPh>
    <rPh sb="16" eb="18">
      <t>フタン</t>
    </rPh>
    <rPh sb="18" eb="19">
      <t>ガク</t>
    </rPh>
    <phoneticPr fontId="9"/>
  </si>
  <si>
    <t>　基金等将来負担軽減資産</t>
    <rPh sb="1" eb="3">
      <t>キキン</t>
    </rPh>
    <rPh sb="3" eb="4">
      <t>トウ</t>
    </rPh>
    <rPh sb="4" eb="6">
      <t>ショウライ</t>
    </rPh>
    <rPh sb="6" eb="8">
      <t>フタン</t>
    </rPh>
    <rPh sb="8" eb="10">
      <t>ケイゲン</t>
    </rPh>
    <rPh sb="10" eb="12">
      <t>シサン</t>
    </rPh>
    <phoneticPr fontId="7"/>
  </si>
  <si>
    <t>　[内訳]　地方債償還額等充当基金残高</t>
    <rPh sb="2" eb="4">
      <t>ウチワケ</t>
    </rPh>
    <rPh sb="15" eb="17">
      <t>キキン</t>
    </rPh>
    <rPh sb="17" eb="19">
      <t>ザンダカ</t>
    </rPh>
    <phoneticPr fontId="9"/>
  </si>
  <si>
    <t>　　　　　地方債償還額等充当歳入見込額</t>
    <rPh sb="5" eb="8">
      <t>チホウサイ</t>
    </rPh>
    <rPh sb="8" eb="10">
      <t>ショウカン</t>
    </rPh>
    <rPh sb="10" eb="12">
      <t>ガクナド</t>
    </rPh>
    <rPh sb="12" eb="14">
      <t>ジュウトウ</t>
    </rPh>
    <rPh sb="14" eb="16">
      <t>サイニュウ</t>
    </rPh>
    <rPh sb="16" eb="18">
      <t>ミコミ</t>
    </rPh>
    <rPh sb="18" eb="19">
      <t>ガク</t>
    </rPh>
    <phoneticPr fontId="9"/>
  </si>
  <si>
    <t>　　　　　地方債償還額等充当交付税見込額</t>
    <rPh sb="5" eb="8">
      <t>チホウサイ</t>
    </rPh>
    <rPh sb="8" eb="10">
      <t>ショウカン</t>
    </rPh>
    <rPh sb="10" eb="11">
      <t>ガク</t>
    </rPh>
    <rPh sb="11" eb="12">
      <t>トウ</t>
    </rPh>
    <rPh sb="12" eb="14">
      <t>ジュウトウ</t>
    </rPh>
    <rPh sb="14" eb="17">
      <t>コウフゼイ</t>
    </rPh>
    <rPh sb="17" eb="19">
      <t>ミコミ</t>
    </rPh>
    <rPh sb="19" eb="20">
      <t>ガク</t>
    </rPh>
    <phoneticPr fontId="9"/>
  </si>
  <si>
    <t>　(差引)普通会計が将来負担すべき実質的な負債</t>
    <rPh sb="2" eb="4">
      <t>サシヒキ</t>
    </rPh>
    <rPh sb="10" eb="12">
      <t>ショウライ</t>
    </rPh>
    <rPh sb="12" eb="14">
      <t>フタン</t>
    </rPh>
    <rPh sb="17" eb="20">
      <t>ジッシツテキ</t>
    </rPh>
    <rPh sb="21" eb="23">
      <t>フサイ</t>
    </rPh>
    <phoneticPr fontId="4"/>
  </si>
  <si>
    <t>※５　有形固定資産のうち、土地は36,729,941千円です。また、有形固定資産の減価償却累計額は45,278,572千円です。</t>
    <rPh sb="3" eb="5">
      <t>ユウケイ</t>
    </rPh>
    <rPh sb="5" eb="7">
      <t>コテイ</t>
    </rPh>
    <rPh sb="7" eb="9">
      <t>シサン</t>
    </rPh>
    <rPh sb="13" eb="15">
      <t>トチ</t>
    </rPh>
    <rPh sb="26" eb="28">
      <t>センエン</t>
    </rPh>
    <rPh sb="34" eb="36">
      <t>ユウケイ</t>
    </rPh>
    <rPh sb="36" eb="38">
      <t>コテイ</t>
    </rPh>
    <rPh sb="38" eb="40">
      <t>シサン</t>
    </rPh>
    <rPh sb="41" eb="43">
      <t>ゲンカ</t>
    </rPh>
    <rPh sb="43" eb="45">
      <t>ショウキャク</t>
    </rPh>
    <rPh sb="45" eb="48">
      <t>ルイケイガク</t>
    </rPh>
    <rPh sb="59" eb="61">
      <t>センエン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</si>
</sst>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quot;(&quot;0%&quot;)   &quot;;[Red]\-&quot;(&quot;0%&quot;)   &quot;;&quot;－    &quot;"/>
    <numFmt numFmtId="178" formatCode="&quot;(&quot;0.00%&quot;)   &quot;;[Red]\-&quot;(&quot;0.00%&quot;)   &quot;;&quot;－    &quot;"/>
    <numFmt numFmtId="179" formatCode="0.00%;[Red]\-0.00%;&quot;－&quot;"/>
  </numFmts>
  <fonts count="13" x14ac:knownFonts="1">
    <font>
      <sz val="11"/>
      <color theme="1"/>
      <name val="ＭＳ Ｐゴシック"/>
      <family val="2"/>
      <charset val="128"/>
      <scheme val="minor"/>
    </font>
    <font>
      <sz val="11"/>
      <name val="ＭＳ Ｐゴシック"/>
      <family val="3"/>
      <charset val="128"/>
    </font>
    <font>
      <sz val="18"/>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3"/>
      <name val="ＭＳ ゴシック"/>
      <family val="3"/>
      <charset val="128"/>
    </font>
    <font>
      <sz val="8"/>
      <name val="ＭＳ Ｐゴシック"/>
      <family val="3"/>
      <charset val="128"/>
    </font>
    <font>
      <sz val="10.5"/>
      <name val="ＭＳ Ｐゴシック"/>
      <family val="3"/>
      <charset val="128"/>
    </font>
    <font>
      <u/>
      <sz val="11"/>
      <color indexed="12"/>
      <name val="ＭＳ Ｐゴシック"/>
      <family val="3"/>
      <charset val="128"/>
    </font>
    <font>
      <b/>
      <sz val="12"/>
      <name val="Arial"/>
      <family val="2"/>
    </font>
    <font>
      <b/>
      <sz val="14"/>
      <name val="ＭＳ Ｐゴシック"/>
      <family val="3"/>
      <charset val="128"/>
    </font>
    <font>
      <sz val="11"/>
      <name val="ＭＳ 明朝"/>
      <family val="1"/>
      <charset val="128"/>
    </font>
  </fonts>
  <fills count="3">
    <fill>
      <patternFill patternType="none"/>
    </fill>
    <fill>
      <patternFill patternType="gray125"/>
    </fill>
    <fill>
      <patternFill patternType="solid">
        <fgColor indexed="42"/>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3">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0" fillId="0" borderId="2" applyNumberFormat="0" applyAlignment="0" applyProtection="0">
      <alignment horizontal="left" vertical="center"/>
    </xf>
    <xf numFmtId="0" fontId="10" fillId="0" borderId="7">
      <alignment horizontal="left" vertical="center"/>
    </xf>
    <xf numFmtId="177" fontId="5" fillId="0" borderId="0" applyFont="0" applyFill="0" applyBorder="0" applyAlignment="0" applyProtection="0"/>
    <xf numFmtId="178" fontId="5" fillId="0" borderId="0" applyFont="0" applyFill="0" applyBorder="0" applyAlignment="0" applyProtection="0">
      <alignment vertical="top"/>
    </xf>
    <xf numFmtId="179" fontId="5" fillId="0" borderId="0" applyFont="0" applyFill="0" applyBorder="0" applyAlignment="0" applyProtection="0"/>
    <xf numFmtId="38" fontId="1" fillId="0" borderId="0" applyFont="0" applyFill="0" applyBorder="0" applyAlignment="0" applyProtection="0">
      <alignment vertical="center"/>
    </xf>
    <xf numFmtId="0" fontId="11" fillId="0" borderId="0" applyFill="0" applyBorder="0" applyProtection="0"/>
    <xf numFmtId="0" fontId="12" fillId="0" borderId="0" applyNumberFormat="0" applyFont="0" applyFill="0" applyBorder="0">
      <alignment horizontal="left" vertical="top" wrapText="1"/>
    </xf>
  </cellStyleXfs>
  <cellXfs count="60">
    <xf numFmtId="0" fontId="0" fillId="0" borderId="0" xfId="0">
      <alignment vertical="center"/>
    </xf>
    <xf numFmtId="0" fontId="2" fillId="0" borderId="0" xfId="1" applyFont="1" applyFill="1" applyAlignment="1">
      <alignment horizontal="center"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2" applyNumberFormat="1" applyFont="1" applyFill="1" applyAlignment="1">
      <alignment vertical="center"/>
    </xf>
    <xf numFmtId="176" fontId="5" fillId="0" borderId="0" xfId="1" applyNumberFormat="1" applyFont="1" applyFill="1">
      <alignment vertical="center"/>
    </xf>
    <xf numFmtId="0" fontId="5" fillId="0" borderId="0" xfId="1" applyFont="1" applyFill="1" applyAlignment="1">
      <alignment horizontal="right"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6" fillId="0" borderId="4" xfId="1" applyFont="1" applyFill="1" applyBorder="1">
      <alignment vertical="center"/>
    </xf>
    <xf numFmtId="0" fontId="5" fillId="0" borderId="0" xfId="1" applyFont="1" applyFill="1" applyBorder="1">
      <alignment vertical="center"/>
    </xf>
    <xf numFmtId="176" fontId="5" fillId="0" borderId="0" xfId="2" applyNumberFormat="1" applyFont="1" applyFill="1" applyBorder="1" applyAlignment="1">
      <alignment vertical="center"/>
    </xf>
    <xf numFmtId="176" fontId="5" fillId="0" borderId="5" xfId="1" applyNumberFormat="1" applyFont="1" applyFill="1" applyBorder="1">
      <alignment vertical="center"/>
    </xf>
    <xf numFmtId="176" fontId="6" fillId="0" borderId="4" xfId="1" applyNumberFormat="1" applyFont="1" applyFill="1" applyBorder="1">
      <alignment vertical="center"/>
    </xf>
    <xf numFmtId="176" fontId="5" fillId="0" borderId="0" xfId="1" applyNumberFormat="1" applyFont="1" applyFill="1" applyBorder="1">
      <alignment vertical="center"/>
    </xf>
    <xf numFmtId="0" fontId="5" fillId="0" borderId="5" xfId="1" applyFont="1" applyFill="1" applyBorder="1">
      <alignment vertical="center"/>
    </xf>
    <xf numFmtId="0" fontId="5" fillId="0" borderId="4" xfId="1" applyFont="1" applyFill="1" applyBorder="1">
      <alignment vertical="center"/>
    </xf>
    <xf numFmtId="176" fontId="5" fillId="0" borderId="4" xfId="1" applyNumberFormat="1" applyFont="1" applyFill="1" applyBorder="1">
      <alignment vertical="center"/>
    </xf>
    <xf numFmtId="176" fontId="5" fillId="2" borderId="6" xfId="2" applyNumberFormat="1" applyFont="1" applyFill="1" applyBorder="1" applyAlignment="1">
      <alignment vertical="center"/>
    </xf>
    <xf numFmtId="176" fontId="5" fillId="2" borderId="6" xfId="2" applyNumberFormat="1" applyFont="1" applyFill="1" applyBorder="1" applyAlignment="1">
      <alignment vertical="center"/>
    </xf>
    <xf numFmtId="176" fontId="5" fillId="2" borderId="7" xfId="2" applyNumberFormat="1" applyFont="1" applyFill="1" applyBorder="1" applyAlignment="1">
      <alignment vertical="center"/>
    </xf>
    <xf numFmtId="176" fontId="5" fillId="0" borderId="6" xfId="2" applyNumberFormat="1" applyFont="1" applyFill="1" applyBorder="1" applyAlignment="1">
      <alignment vertical="center"/>
    </xf>
    <xf numFmtId="176" fontId="5" fillId="2" borderId="7" xfId="2" applyNumberFormat="1" applyFont="1" applyFill="1" applyBorder="1" applyAlignment="1">
      <alignment vertical="center"/>
    </xf>
    <xf numFmtId="176" fontId="5" fillId="0" borderId="8" xfId="2" applyNumberFormat="1" applyFont="1" applyFill="1" applyBorder="1" applyAlignment="1">
      <alignment vertical="center"/>
    </xf>
    <xf numFmtId="176" fontId="6" fillId="0" borderId="0" xfId="1" applyNumberFormat="1" applyFont="1" applyFill="1" applyBorder="1">
      <alignment vertical="center"/>
    </xf>
    <xf numFmtId="176" fontId="5" fillId="2" borderId="8" xfId="2" applyNumberFormat="1" applyFont="1" applyFill="1" applyBorder="1" applyAlignment="1">
      <alignment vertical="center"/>
    </xf>
    <xf numFmtId="176" fontId="5" fillId="0" borderId="9" xfId="2" applyNumberFormat="1" applyFont="1" applyFill="1" applyBorder="1" applyAlignment="1">
      <alignment vertical="center"/>
    </xf>
    <xf numFmtId="176" fontId="5" fillId="0" borderId="0" xfId="2" applyNumberFormat="1" applyFont="1" applyFill="1" applyBorder="1" applyAlignment="1" applyProtection="1">
      <alignment vertical="center"/>
      <protection locked="0"/>
    </xf>
    <xf numFmtId="0" fontId="6" fillId="0" borderId="0" xfId="1" applyFont="1" applyFill="1" applyBorder="1">
      <alignment vertical="center"/>
    </xf>
    <xf numFmtId="0" fontId="5" fillId="0" borderId="10" xfId="1" applyFont="1" applyFill="1" applyBorder="1">
      <alignment vertical="center"/>
    </xf>
    <xf numFmtId="0" fontId="5" fillId="0" borderId="8" xfId="1" applyFont="1" applyFill="1" applyBorder="1">
      <alignment vertical="center"/>
    </xf>
    <xf numFmtId="176" fontId="5" fillId="0" borderId="11" xfId="1" applyNumberFormat="1" applyFont="1" applyFill="1" applyBorder="1">
      <alignment vertical="center"/>
    </xf>
    <xf numFmtId="176" fontId="5" fillId="0" borderId="10" xfId="1" applyNumberFormat="1" applyFont="1" applyFill="1" applyBorder="1">
      <alignment vertical="center"/>
    </xf>
    <xf numFmtId="176" fontId="5" fillId="0" borderId="8" xfId="1" applyNumberFormat="1" applyFont="1" applyFill="1" applyBorder="1">
      <alignment vertical="center"/>
    </xf>
    <xf numFmtId="0" fontId="5" fillId="0" borderId="11" xfId="1" applyFont="1" applyFill="1" applyBorder="1">
      <alignment vertical="center"/>
    </xf>
    <xf numFmtId="176" fontId="5" fillId="0" borderId="0" xfId="2" applyNumberFormat="1" applyFont="1" applyFill="1" applyAlignment="1">
      <alignment horizontal="center" vertical="center"/>
    </xf>
    <xf numFmtId="176" fontId="5" fillId="0" borderId="12" xfId="2" applyNumberFormat="1" applyFont="1" applyFill="1" applyBorder="1" applyAlignment="1">
      <alignment vertical="center"/>
    </xf>
    <xf numFmtId="176" fontId="5" fillId="2" borderId="13" xfId="2" applyNumberFormat="1" applyFont="1" applyFill="1" applyBorder="1" applyAlignment="1">
      <alignment vertical="center"/>
    </xf>
    <xf numFmtId="176" fontId="5" fillId="0" borderId="7" xfId="2" applyNumberFormat="1" applyFont="1" applyFill="1" applyBorder="1" applyAlignment="1">
      <alignment vertical="center"/>
    </xf>
    <xf numFmtId="0" fontId="5" fillId="0" borderId="0" xfId="3" applyFont="1" applyFill="1" applyAlignment="1">
      <alignment vertical="center"/>
    </xf>
    <xf numFmtId="0" fontId="5" fillId="0" borderId="0" xfId="1" applyFont="1" applyFill="1" applyBorder="1" applyAlignment="1">
      <alignment horizontal="center" vertical="center"/>
    </xf>
    <xf numFmtId="176" fontId="5" fillId="0" borderId="0" xfId="2" applyNumberFormat="1" applyFont="1" applyFill="1" applyBorder="1" applyAlignment="1">
      <alignment horizontal="center" vertical="center"/>
    </xf>
    <xf numFmtId="0" fontId="8" fillId="0" borderId="6"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0" xfId="3" applyFont="1" applyBorder="1" applyAlignment="1">
      <alignment horizontal="center" vertical="center" wrapText="1"/>
    </xf>
    <xf numFmtId="0" fontId="5" fillId="0" borderId="6" xfId="1" applyFont="1" applyFill="1" applyBorder="1" applyAlignment="1">
      <alignment horizontal="center" vertical="center"/>
    </xf>
    <xf numFmtId="176" fontId="5" fillId="0" borderId="6" xfId="2" applyNumberFormat="1" applyFont="1" applyFill="1" applyBorder="1" applyAlignment="1">
      <alignment horizontal="center" vertical="center"/>
    </xf>
    <xf numFmtId="176" fontId="5" fillId="0" borderId="6" xfId="1" applyNumberFormat="1" applyFont="1" applyFill="1" applyBorder="1">
      <alignment vertical="center"/>
    </xf>
    <xf numFmtId="176" fontId="5" fillId="0" borderId="0" xfId="1" applyNumberFormat="1" applyFont="1" applyFill="1" applyAlignment="1">
      <alignment vertical="center"/>
    </xf>
    <xf numFmtId="176" fontId="8" fillId="2" borderId="0" xfId="3" applyNumberFormat="1" applyFont="1" applyFill="1" applyAlignment="1">
      <alignment vertical="center" wrapText="1"/>
    </xf>
    <xf numFmtId="0" fontId="8" fillId="0" borderId="0" xfId="3" applyFont="1" applyAlignment="1">
      <alignment vertical="center" wrapText="1"/>
    </xf>
    <xf numFmtId="0" fontId="8" fillId="2" borderId="7" xfId="3" applyFont="1" applyFill="1" applyBorder="1" applyAlignment="1">
      <alignment vertical="center" wrapText="1"/>
    </xf>
    <xf numFmtId="176" fontId="8" fillId="2" borderId="6" xfId="3" applyNumberFormat="1" applyFont="1" applyFill="1" applyBorder="1" applyAlignment="1">
      <alignment vertical="center" wrapText="1"/>
    </xf>
    <xf numFmtId="176" fontId="8" fillId="2" borderId="7" xfId="3" applyNumberFormat="1" applyFont="1" applyFill="1" applyBorder="1" applyAlignment="1">
      <alignment vertical="center" wrapText="1"/>
    </xf>
    <xf numFmtId="0" fontId="8" fillId="0" borderId="0" xfId="3" applyFont="1" applyBorder="1" applyAlignment="1">
      <alignment vertical="center" wrapText="1"/>
    </xf>
    <xf numFmtId="176" fontId="5" fillId="0" borderId="7" xfId="2" applyNumberFormat="1" applyFont="1" applyFill="1" applyBorder="1" applyAlignment="1">
      <alignment vertical="center"/>
    </xf>
    <xf numFmtId="176" fontId="5" fillId="2" borderId="14" xfId="2" applyNumberFormat="1" applyFont="1" applyFill="1" applyBorder="1" applyAlignment="1">
      <alignment vertical="center"/>
    </xf>
    <xf numFmtId="176" fontId="5" fillId="0" borderId="12" xfId="2" applyNumberFormat="1" applyFont="1" applyFill="1" applyBorder="1" applyAlignment="1">
      <alignment vertical="center"/>
    </xf>
    <xf numFmtId="0" fontId="5" fillId="0" borderId="0" xfId="4" applyFont="1" applyFill="1">
      <alignment vertical="center"/>
    </xf>
  </cellXfs>
  <cellStyles count="13">
    <cellStyle name="Header1" xfId="5"/>
    <cellStyle name="Header2" xfId="6"/>
    <cellStyle name="パーセント()" xfId="7"/>
    <cellStyle name="パーセント(0.00)" xfId="8"/>
    <cellStyle name="パーセント[0.00]" xfId="9"/>
    <cellStyle name="桁区切り 2" xfId="10"/>
    <cellStyle name="桁区切り 3" xfId="2"/>
    <cellStyle name="見出し１" xfId="11"/>
    <cellStyle name="折り返し" xfId="12"/>
    <cellStyle name="標準" xfId="0" builtinId="0"/>
    <cellStyle name="標準 2" xfId="4"/>
    <cellStyle name="標準 3" xfId="3"/>
    <cellStyle name="標準_070611総務省方式改訂モデル普通会計財務書類雛形"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1"/>
  <sheetViews>
    <sheetView tabSelected="1" topLeftCell="A52" zoomScale="75" zoomScaleNormal="79" workbookViewId="0">
      <selection activeCell="C68" sqref="C68"/>
    </sheetView>
  </sheetViews>
  <sheetFormatPr defaultColWidth="0" defaultRowHeight="0" customHeight="1" zeroHeight="1" x14ac:dyDescent="0.15"/>
  <cols>
    <col min="1" max="2" width="1.75" style="2" customWidth="1"/>
    <col min="3" max="3" width="28.25" style="2" customWidth="1"/>
    <col min="4" max="6" width="14.25" style="4" customWidth="1"/>
    <col min="7" max="7" width="2.25" style="5" customWidth="1"/>
    <col min="8" max="9" width="2.125" style="5" customWidth="1"/>
    <col min="10" max="10" width="14.25" style="5" customWidth="1"/>
    <col min="11" max="11" width="5.75" style="5" customWidth="1"/>
    <col min="12" max="13" width="7.5" style="5" customWidth="1"/>
    <col min="14" max="14" width="7.375" style="4" customWidth="1"/>
    <col min="15" max="15" width="14.25" style="4" customWidth="1"/>
    <col min="16" max="16" width="14.625" style="4" customWidth="1"/>
    <col min="17" max="17" width="2.625" style="2" customWidth="1"/>
    <col min="18" max="18" width="7.75" style="2" customWidth="1"/>
    <col min="19" max="16384" width="0" style="2" hidden="1"/>
  </cols>
  <sheetData>
    <row r="1" spans="1:17" ht="21" x14ac:dyDescent="0.15">
      <c r="A1" s="1" t="s">
        <v>0</v>
      </c>
      <c r="B1" s="1"/>
      <c r="C1" s="1"/>
      <c r="D1" s="1"/>
      <c r="E1" s="1"/>
      <c r="F1" s="1"/>
      <c r="G1" s="1"/>
      <c r="H1" s="1"/>
      <c r="I1" s="1"/>
      <c r="J1" s="1"/>
      <c r="K1" s="1"/>
      <c r="L1" s="1"/>
      <c r="M1" s="1"/>
      <c r="N1" s="1"/>
      <c r="O1" s="1"/>
      <c r="P1" s="1"/>
      <c r="Q1" s="1"/>
    </row>
    <row r="2" spans="1:17" ht="19.5" customHeight="1" x14ac:dyDescent="0.15">
      <c r="A2" s="3" t="s">
        <v>1</v>
      </c>
      <c r="B2" s="3"/>
      <c r="C2" s="3"/>
      <c r="D2" s="3"/>
      <c r="E2" s="3"/>
      <c r="F2" s="3"/>
      <c r="G2" s="3"/>
      <c r="H2" s="3"/>
      <c r="I2" s="3"/>
      <c r="J2" s="3"/>
      <c r="K2" s="3"/>
      <c r="L2" s="3"/>
      <c r="M2" s="3"/>
      <c r="N2" s="3"/>
      <c r="O2" s="3"/>
      <c r="P2" s="3"/>
      <c r="Q2" s="3"/>
    </row>
    <row r="3" spans="1:17" ht="19.5" customHeight="1" thickBot="1" x14ac:dyDescent="0.2">
      <c r="Q3" s="6" t="s">
        <v>2</v>
      </c>
    </row>
    <row r="4" spans="1:17" ht="19.5" customHeight="1" thickBot="1" x14ac:dyDescent="0.2">
      <c r="A4" s="7" t="s">
        <v>3</v>
      </c>
      <c r="B4" s="8"/>
      <c r="C4" s="8"/>
      <c r="D4" s="8"/>
      <c r="E4" s="8"/>
      <c r="F4" s="8"/>
      <c r="G4" s="9"/>
      <c r="H4" s="7" t="s">
        <v>4</v>
      </c>
      <c r="I4" s="8"/>
      <c r="J4" s="8"/>
      <c r="K4" s="8"/>
      <c r="L4" s="8"/>
      <c r="M4" s="8"/>
      <c r="N4" s="8"/>
      <c r="O4" s="8"/>
      <c r="P4" s="8"/>
      <c r="Q4" s="9"/>
    </row>
    <row r="5" spans="1:17" ht="19.5" customHeight="1" x14ac:dyDescent="0.15">
      <c r="A5" s="10" t="s">
        <v>5</v>
      </c>
      <c r="B5" s="11"/>
      <c r="C5" s="11"/>
      <c r="D5" s="12"/>
      <c r="E5" s="12"/>
      <c r="F5" s="12"/>
      <c r="G5" s="13"/>
      <c r="H5" s="14" t="s">
        <v>6</v>
      </c>
      <c r="I5" s="15"/>
      <c r="J5" s="15"/>
      <c r="K5" s="15"/>
      <c r="L5" s="15"/>
      <c r="M5" s="15"/>
      <c r="N5" s="12"/>
      <c r="O5" s="12"/>
      <c r="P5" s="12"/>
      <c r="Q5" s="16"/>
    </row>
    <row r="6" spans="1:17" ht="19.5" customHeight="1" x14ac:dyDescent="0.15">
      <c r="A6" s="17" t="s">
        <v>7</v>
      </c>
      <c r="B6" s="11"/>
      <c r="C6" s="11"/>
      <c r="D6" s="12"/>
      <c r="E6" s="12"/>
      <c r="F6" s="12"/>
      <c r="G6" s="13"/>
      <c r="H6" s="18" t="s">
        <v>8</v>
      </c>
      <c r="I6" s="15"/>
      <c r="J6" s="15"/>
      <c r="K6" s="15"/>
      <c r="L6" s="15"/>
      <c r="M6" s="15"/>
      <c r="N6" s="12"/>
      <c r="O6" s="12"/>
      <c r="P6" s="12"/>
      <c r="Q6" s="16"/>
    </row>
    <row r="7" spans="1:17" ht="19.5" customHeight="1" x14ac:dyDescent="0.15">
      <c r="A7" s="17"/>
      <c r="B7" s="11" t="s">
        <v>9</v>
      </c>
      <c r="C7" s="11"/>
      <c r="D7" s="12"/>
      <c r="E7" s="12"/>
      <c r="F7" s="12"/>
      <c r="G7" s="13"/>
      <c r="H7" s="18"/>
      <c r="I7" s="15" t="s">
        <v>10</v>
      </c>
      <c r="J7" s="15"/>
      <c r="K7" s="15"/>
      <c r="L7" s="15"/>
      <c r="M7" s="15"/>
      <c r="N7" s="12"/>
      <c r="O7" s="19">
        <v>19452918</v>
      </c>
      <c r="P7" s="12"/>
      <c r="Q7" s="16"/>
    </row>
    <row r="8" spans="1:17" ht="19.5" customHeight="1" x14ac:dyDescent="0.15">
      <c r="A8" s="17"/>
      <c r="B8" s="11"/>
      <c r="C8" s="11" t="s">
        <v>11</v>
      </c>
      <c r="D8" s="19">
        <v>59616829</v>
      </c>
      <c r="E8" s="12"/>
      <c r="F8" s="12"/>
      <c r="G8" s="13"/>
      <c r="H8" s="18"/>
      <c r="I8" s="15" t="s">
        <v>12</v>
      </c>
      <c r="J8" s="15"/>
      <c r="K8" s="15"/>
      <c r="L8" s="15"/>
      <c r="M8" s="15"/>
      <c r="N8" s="12"/>
      <c r="O8" s="12"/>
      <c r="P8" s="12"/>
      <c r="Q8" s="16"/>
    </row>
    <row r="9" spans="1:17" ht="19.5" customHeight="1" x14ac:dyDescent="0.15">
      <c r="A9" s="17"/>
      <c r="B9" s="11"/>
      <c r="C9" s="11" t="s">
        <v>13</v>
      </c>
      <c r="D9" s="19">
        <v>11801626</v>
      </c>
      <c r="E9" s="12"/>
      <c r="F9" s="12"/>
      <c r="G9" s="13"/>
      <c r="H9" s="18"/>
      <c r="I9" s="15"/>
      <c r="J9" s="15" t="s">
        <v>14</v>
      </c>
      <c r="K9" s="15"/>
      <c r="L9" s="15"/>
      <c r="M9" s="20">
        <v>125443</v>
      </c>
      <c r="N9" s="20"/>
      <c r="O9" s="12"/>
      <c r="P9" s="12"/>
      <c r="Q9" s="16"/>
    </row>
    <row r="10" spans="1:17" ht="19.5" customHeight="1" x14ac:dyDescent="0.15">
      <c r="A10" s="17"/>
      <c r="B10" s="11"/>
      <c r="C10" s="11" t="s">
        <v>15</v>
      </c>
      <c r="D10" s="19">
        <v>759908</v>
      </c>
      <c r="E10" s="12"/>
      <c r="F10" s="12"/>
      <c r="G10" s="13"/>
      <c r="H10" s="18"/>
      <c r="I10" s="15"/>
      <c r="J10" s="15" t="s">
        <v>16</v>
      </c>
      <c r="K10" s="15"/>
      <c r="L10" s="15"/>
      <c r="M10" s="21">
        <v>0</v>
      </c>
      <c r="N10" s="21"/>
      <c r="O10" s="12"/>
      <c r="P10" s="12"/>
      <c r="Q10" s="16"/>
    </row>
    <row r="11" spans="1:17" ht="19.5" customHeight="1" x14ac:dyDescent="0.15">
      <c r="A11" s="17"/>
      <c r="B11" s="11"/>
      <c r="C11" s="11" t="s">
        <v>17</v>
      </c>
      <c r="D11" s="19">
        <v>2863462</v>
      </c>
      <c r="E11" s="12"/>
      <c r="F11" s="12"/>
      <c r="G11" s="13"/>
      <c r="J11" s="15" t="s">
        <v>18</v>
      </c>
      <c r="K11" s="15"/>
      <c r="L11" s="15"/>
      <c r="M11" s="21">
        <v>595856</v>
      </c>
      <c r="N11" s="21"/>
      <c r="O11" s="12"/>
      <c r="Q11" s="16"/>
    </row>
    <row r="12" spans="1:17" ht="19.5" customHeight="1" x14ac:dyDescent="0.15">
      <c r="A12" s="17"/>
      <c r="B12" s="11"/>
      <c r="C12" s="11" t="s">
        <v>19</v>
      </c>
      <c r="D12" s="19">
        <v>2649624</v>
      </c>
      <c r="E12" s="12"/>
      <c r="F12" s="12"/>
      <c r="G12" s="13"/>
      <c r="H12" s="18"/>
      <c r="I12" s="15"/>
      <c r="J12" s="15" t="s">
        <v>20</v>
      </c>
      <c r="K12" s="15"/>
      <c r="L12" s="15"/>
      <c r="M12" s="15"/>
      <c r="N12" s="12"/>
      <c r="O12" s="22">
        <f>SUM(M9:N11)</f>
        <v>721299</v>
      </c>
      <c r="P12" s="12"/>
      <c r="Q12" s="16"/>
    </row>
    <row r="13" spans="1:17" ht="19.5" customHeight="1" x14ac:dyDescent="0.15">
      <c r="A13" s="17"/>
      <c r="B13" s="11"/>
      <c r="C13" s="11" t="s">
        <v>21</v>
      </c>
      <c r="D13" s="19">
        <v>933355</v>
      </c>
      <c r="E13" s="12"/>
      <c r="F13" s="12"/>
      <c r="G13" s="13"/>
      <c r="H13" s="18"/>
      <c r="I13" s="15" t="s">
        <v>22</v>
      </c>
      <c r="J13" s="15"/>
      <c r="K13" s="15"/>
      <c r="L13" s="15"/>
      <c r="M13" s="15"/>
      <c r="N13" s="12"/>
      <c r="O13" s="23">
        <v>5506141</v>
      </c>
      <c r="P13" s="12"/>
      <c r="Q13" s="16"/>
    </row>
    <row r="14" spans="1:17" ht="19.5" customHeight="1" x14ac:dyDescent="0.15">
      <c r="A14" s="17"/>
      <c r="B14" s="11"/>
      <c r="C14" s="11" t="s">
        <v>23</v>
      </c>
      <c r="D14" s="19">
        <v>2164748</v>
      </c>
      <c r="E14" s="12"/>
      <c r="F14" s="12"/>
      <c r="G14" s="13"/>
      <c r="H14" s="18"/>
      <c r="I14" s="15" t="s">
        <v>24</v>
      </c>
      <c r="J14" s="15"/>
      <c r="K14" s="15"/>
      <c r="L14" s="15"/>
      <c r="M14" s="15"/>
      <c r="N14" s="12"/>
      <c r="O14" s="23">
        <v>0</v>
      </c>
      <c r="P14" s="12"/>
      <c r="Q14" s="16"/>
    </row>
    <row r="15" spans="1:17" ht="19.5" customHeight="1" thickBot="1" x14ac:dyDescent="0.2">
      <c r="A15" s="17"/>
      <c r="B15" s="11"/>
      <c r="C15" s="11" t="s">
        <v>25</v>
      </c>
      <c r="D15" s="12"/>
      <c r="E15" s="22">
        <f>SUM(D8:D14)</f>
        <v>80789552</v>
      </c>
      <c r="F15" s="12"/>
      <c r="G15" s="13"/>
      <c r="H15" s="18"/>
      <c r="I15" s="15" t="s">
        <v>26</v>
      </c>
      <c r="J15" s="15"/>
      <c r="K15" s="15"/>
      <c r="L15" s="15"/>
      <c r="M15" s="15"/>
      <c r="N15" s="12"/>
      <c r="O15" s="12"/>
      <c r="P15" s="24">
        <f>O7+O12+O13+O14</f>
        <v>25680358</v>
      </c>
      <c r="Q15" s="16"/>
    </row>
    <row r="16" spans="1:17" ht="19.5" customHeight="1" x14ac:dyDescent="0.15">
      <c r="A16" s="17"/>
      <c r="B16" s="11" t="s">
        <v>27</v>
      </c>
      <c r="C16" s="11"/>
      <c r="D16" s="12"/>
      <c r="E16" s="23">
        <v>417311</v>
      </c>
      <c r="F16" s="12"/>
      <c r="G16" s="13"/>
      <c r="H16" s="18"/>
      <c r="I16" s="15"/>
      <c r="J16" s="15"/>
      <c r="K16" s="15"/>
      <c r="L16" s="15"/>
      <c r="M16" s="15"/>
      <c r="N16" s="12"/>
      <c r="O16" s="12"/>
      <c r="P16" s="12"/>
      <c r="Q16" s="16"/>
    </row>
    <row r="17" spans="1:17" ht="19.5" customHeight="1" thickBot="1" x14ac:dyDescent="0.2">
      <c r="A17" s="17"/>
      <c r="B17" s="11" t="s">
        <v>28</v>
      </c>
      <c r="C17" s="11"/>
      <c r="D17" s="12"/>
      <c r="E17" s="12"/>
      <c r="F17" s="24">
        <f>SUM(E15:E16)</f>
        <v>81206863</v>
      </c>
      <c r="G17" s="13"/>
      <c r="H17" s="18" t="s">
        <v>29</v>
      </c>
      <c r="I17" s="15"/>
      <c r="J17" s="15"/>
      <c r="K17" s="15"/>
      <c r="L17" s="15"/>
      <c r="M17" s="15"/>
      <c r="N17" s="12"/>
      <c r="O17" s="12"/>
      <c r="P17" s="12"/>
      <c r="Q17" s="16"/>
    </row>
    <row r="18" spans="1:17" ht="19.5" customHeight="1" x14ac:dyDescent="0.15">
      <c r="A18" s="17"/>
      <c r="B18" s="11"/>
      <c r="C18" s="11"/>
      <c r="D18" s="12"/>
      <c r="E18" s="12"/>
      <c r="F18" s="12"/>
      <c r="G18" s="13"/>
      <c r="H18" s="18"/>
      <c r="I18" s="15" t="s">
        <v>30</v>
      </c>
      <c r="J18" s="15"/>
      <c r="K18" s="15"/>
      <c r="L18" s="15"/>
      <c r="M18" s="15"/>
      <c r="N18" s="12"/>
      <c r="O18" s="19">
        <v>2145420</v>
      </c>
      <c r="P18" s="12"/>
      <c r="Q18" s="16"/>
    </row>
    <row r="19" spans="1:17" ht="19.5" customHeight="1" x14ac:dyDescent="0.15">
      <c r="A19" s="17" t="s">
        <v>31</v>
      </c>
      <c r="B19" s="11"/>
      <c r="C19" s="11"/>
      <c r="D19" s="12"/>
      <c r="E19" s="12"/>
      <c r="F19" s="12"/>
      <c r="G19" s="13"/>
      <c r="H19" s="18"/>
      <c r="I19" s="15" t="s">
        <v>32</v>
      </c>
      <c r="J19" s="15"/>
      <c r="K19" s="15"/>
      <c r="L19" s="15"/>
      <c r="M19" s="15"/>
      <c r="N19" s="12"/>
      <c r="O19" s="23">
        <v>0</v>
      </c>
      <c r="P19" s="12"/>
      <c r="Q19" s="16"/>
    </row>
    <row r="20" spans="1:17" ht="19.5" customHeight="1" x14ac:dyDescent="0.15">
      <c r="A20" s="17"/>
      <c r="B20" s="11" t="s">
        <v>33</v>
      </c>
      <c r="C20" s="11"/>
      <c r="D20" s="12"/>
      <c r="E20" s="12"/>
      <c r="F20" s="12"/>
      <c r="G20" s="13"/>
      <c r="H20" s="18"/>
      <c r="I20" s="15" t="s">
        <v>34</v>
      </c>
      <c r="J20" s="15"/>
      <c r="K20" s="15"/>
      <c r="L20" s="15"/>
      <c r="M20" s="15"/>
      <c r="N20" s="12"/>
      <c r="O20" s="23">
        <v>172196</v>
      </c>
      <c r="P20" s="12"/>
      <c r="Q20" s="16"/>
    </row>
    <row r="21" spans="1:17" ht="19.5" customHeight="1" x14ac:dyDescent="0.15">
      <c r="A21" s="17"/>
      <c r="B21" s="11"/>
      <c r="C21" s="11" t="s">
        <v>35</v>
      </c>
      <c r="D21" s="19">
        <v>823819</v>
      </c>
      <c r="E21" s="12"/>
      <c r="F21" s="12"/>
      <c r="G21" s="13"/>
      <c r="H21" s="18"/>
      <c r="I21" s="15" t="s">
        <v>36</v>
      </c>
      <c r="J21" s="15"/>
      <c r="K21" s="15"/>
      <c r="L21" s="15"/>
      <c r="M21" s="15"/>
      <c r="N21" s="12"/>
      <c r="O21" s="23">
        <v>536990</v>
      </c>
      <c r="P21" s="12"/>
      <c r="Q21" s="16"/>
    </row>
    <row r="22" spans="1:17" ht="19.5" customHeight="1" x14ac:dyDescent="0.15">
      <c r="A22" s="17"/>
      <c r="B22" s="11"/>
      <c r="C22" s="11" t="s">
        <v>37</v>
      </c>
      <c r="D22" s="23">
        <v>0</v>
      </c>
      <c r="E22" s="12"/>
      <c r="F22" s="12"/>
      <c r="G22" s="13"/>
      <c r="H22" s="18"/>
      <c r="I22" s="15" t="s">
        <v>38</v>
      </c>
      <c r="J22" s="15"/>
      <c r="K22" s="15"/>
      <c r="L22" s="15"/>
      <c r="M22" s="15"/>
      <c r="N22" s="12"/>
      <c r="O22" s="23">
        <v>253654</v>
      </c>
      <c r="P22" s="12"/>
      <c r="Q22" s="16"/>
    </row>
    <row r="23" spans="1:17" ht="19.5" customHeight="1" thickBot="1" x14ac:dyDescent="0.2">
      <c r="A23" s="17"/>
      <c r="B23" s="11"/>
      <c r="C23" s="11" t="s">
        <v>39</v>
      </c>
      <c r="D23" s="12"/>
      <c r="E23" s="22">
        <f>SUM(D21:D22)</f>
        <v>823819</v>
      </c>
      <c r="F23" s="12"/>
      <c r="G23" s="13"/>
      <c r="H23" s="18"/>
      <c r="I23" s="15" t="s">
        <v>40</v>
      </c>
      <c r="J23" s="15"/>
      <c r="K23" s="15"/>
      <c r="L23" s="15"/>
      <c r="M23" s="15"/>
      <c r="N23" s="12"/>
      <c r="O23" s="12"/>
      <c r="P23" s="24">
        <f>SUM(O18:O22)</f>
        <v>3108260</v>
      </c>
      <c r="Q23" s="16"/>
    </row>
    <row r="24" spans="1:17" ht="19.5" customHeight="1" x14ac:dyDescent="0.15">
      <c r="A24" s="17"/>
      <c r="B24" s="11" t="s">
        <v>41</v>
      </c>
      <c r="C24" s="11"/>
      <c r="D24" s="12"/>
      <c r="E24" s="23">
        <v>65183</v>
      </c>
      <c r="F24" s="12"/>
      <c r="G24" s="13"/>
      <c r="H24" s="18"/>
      <c r="I24" s="15"/>
      <c r="J24" s="15"/>
      <c r="K24" s="15"/>
      <c r="L24" s="15"/>
      <c r="M24" s="15"/>
      <c r="N24" s="12"/>
      <c r="O24" s="12"/>
      <c r="P24" s="12"/>
      <c r="Q24" s="16"/>
    </row>
    <row r="25" spans="1:17" ht="19.5" customHeight="1" thickBot="1" x14ac:dyDescent="0.2">
      <c r="A25" s="17"/>
      <c r="B25" s="11" t="s">
        <v>42</v>
      </c>
      <c r="C25" s="11"/>
      <c r="D25" s="12"/>
      <c r="E25" s="12"/>
      <c r="F25" s="12"/>
      <c r="G25" s="13"/>
      <c r="H25" s="18"/>
      <c r="I25" s="25" t="s">
        <v>43</v>
      </c>
      <c r="J25" s="15"/>
      <c r="K25" s="15"/>
      <c r="L25" s="15"/>
      <c r="M25" s="15"/>
      <c r="N25" s="12"/>
      <c r="O25" s="12"/>
      <c r="P25" s="24">
        <f>P15+P23</f>
        <v>28788618</v>
      </c>
      <c r="Q25" s="16"/>
    </row>
    <row r="26" spans="1:17" ht="19.5" customHeight="1" x14ac:dyDescent="0.15">
      <c r="A26" s="17"/>
      <c r="B26" s="11"/>
      <c r="C26" s="11" t="s">
        <v>44</v>
      </c>
      <c r="D26" s="19">
        <v>297590</v>
      </c>
      <c r="E26" s="12"/>
      <c r="F26" s="12"/>
      <c r="G26" s="13"/>
      <c r="H26" s="18"/>
      <c r="I26" s="15"/>
      <c r="J26" s="15"/>
      <c r="K26" s="15"/>
      <c r="L26" s="15"/>
      <c r="M26" s="15"/>
      <c r="N26" s="12"/>
      <c r="O26" s="12"/>
      <c r="P26" s="12"/>
      <c r="Q26" s="16"/>
    </row>
    <row r="27" spans="1:17" ht="19.5" customHeight="1" x14ac:dyDescent="0.15">
      <c r="A27" s="17"/>
      <c r="B27" s="11"/>
      <c r="C27" s="11" t="s">
        <v>45</v>
      </c>
      <c r="D27" s="23">
        <v>536613</v>
      </c>
      <c r="E27" s="12"/>
      <c r="F27" s="12"/>
      <c r="G27" s="13"/>
      <c r="H27" s="18"/>
      <c r="I27" s="25"/>
      <c r="J27" s="15"/>
      <c r="K27" s="15"/>
      <c r="L27" s="15"/>
      <c r="M27" s="15"/>
      <c r="N27" s="12"/>
      <c r="O27" s="12"/>
      <c r="P27" s="12"/>
      <c r="Q27" s="16"/>
    </row>
    <row r="28" spans="1:17" ht="19.5" customHeight="1" x14ac:dyDescent="0.15">
      <c r="A28" s="17"/>
      <c r="B28" s="11"/>
      <c r="C28" s="11" t="s">
        <v>46</v>
      </c>
      <c r="D28" s="23">
        <v>0</v>
      </c>
      <c r="E28" s="12"/>
      <c r="F28" s="12"/>
      <c r="G28" s="13"/>
      <c r="H28" s="14" t="s">
        <v>47</v>
      </c>
      <c r="I28" s="15"/>
      <c r="J28" s="15"/>
      <c r="K28" s="15"/>
      <c r="L28" s="15"/>
      <c r="M28" s="15"/>
      <c r="N28" s="12"/>
      <c r="O28" s="12"/>
      <c r="P28" s="12"/>
      <c r="Q28" s="16"/>
    </row>
    <row r="29" spans="1:17" ht="19.5" customHeight="1" thickBot="1" x14ac:dyDescent="0.2">
      <c r="A29" s="17"/>
      <c r="B29" s="11"/>
      <c r="C29" s="11" t="s">
        <v>48</v>
      </c>
      <c r="D29" s="23">
        <v>0</v>
      </c>
      <c r="E29" s="12"/>
      <c r="F29" s="12"/>
      <c r="G29" s="13"/>
      <c r="H29" s="18" t="s">
        <v>49</v>
      </c>
      <c r="I29" s="15"/>
      <c r="J29" s="15"/>
      <c r="K29" s="15"/>
      <c r="L29" s="15"/>
      <c r="M29" s="15"/>
      <c r="N29" s="12"/>
      <c r="O29" s="12"/>
      <c r="P29" s="26">
        <v>22203786</v>
      </c>
      <c r="Q29" s="16"/>
    </row>
    <row r="30" spans="1:17" ht="19.5" customHeight="1" x14ac:dyDescent="0.15">
      <c r="A30" s="17"/>
      <c r="B30" s="11"/>
      <c r="C30" s="11" t="s">
        <v>50</v>
      </c>
      <c r="D30" s="23">
        <v>0</v>
      </c>
      <c r="E30" s="12"/>
      <c r="F30" s="12"/>
      <c r="G30" s="13"/>
      <c r="H30" s="18"/>
      <c r="I30" s="11"/>
      <c r="J30" s="15"/>
      <c r="K30" s="15"/>
      <c r="L30" s="15"/>
      <c r="M30" s="15"/>
      <c r="N30" s="12"/>
      <c r="O30" s="12"/>
      <c r="P30" s="12"/>
      <c r="Q30" s="16"/>
    </row>
    <row r="31" spans="1:17" ht="19.5" customHeight="1" thickBot="1" x14ac:dyDescent="0.2">
      <c r="A31" s="17"/>
      <c r="B31" s="11"/>
      <c r="C31" s="11" t="s">
        <v>51</v>
      </c>
      <c r="D31" s="12"/>
      <c r="E31" s="22">
        <f>SUM(D26:D30)</f>
        <v>834203</v>
      </c>
      <c r="F31" s="12"/>
      <c r="G31" s="13"/>
      <c r="H31" s="18" t="s">
        <v>52</v>
      </c>
      <c r="I31" s="11"/>
      <c r="J31" s="15"/>
      <c r="K31" s="15"/>
      <c r="L31" s="15"/>
      <c r="M31" s="15"/>
      <c r="N31" s="12"/>
      <c r="O31" s="12"/>
      <c r="P31" s="26">
        <v>46528973</v>
      </c>
      <c r="Q31" s="16"/>
    </row>
    <row r="32" spans="1:17" ht="19.5" customHeight="1" x14ac:dyDescent="0.15">
      <c r="A32" s="17"/>
      <c r="B32" s="11" t="s">
        <v>53</v>
      </c>
      <c r="C32" s="11"/>
      <c r="D32" s="12"/>
      <c r="E32" s="23">
        <v>1132713</v>
      </c>
      <c r="F32" s="12"/>
      <c r="G32" s="13"/>
      <c r="I32" s="11"/>
      <c r="J32" s="15"/>
      <c r="K32" s="15"/>
      <c r="L32" s="15"/>
      <c r="M32" s="15"/>
      <c r="N32" s="12"/>
      <c r="O32" s="12"/>
      <c r="P32" s="27"/>
      <c r="Q32" s="16"/>
    </row>
    <row r="33" spans="1:17" ht="19.5" customHeight="1" thickBot="1" x14ac:dyDescent="0.2">
      <c r="A33" s="17"/>
      <c r="B33" s="11" t="s">
        <v>54</v>
      </c>
      <c r="C33" s="11"/>
      <c r="D33" s="12"/>
      <c r="E33" s="23">
        <v>-793050</v>
      </c>
      <c r="F33" s="12"/>
      <c r="G33" s="13"/>
      <c r="H33" s="18" t="s">
        <v>55</v>
      </c>
      <c r="I33" s="15"/>
      <c r="J33" s="15"/>
      <c r="K33" s="15"/>
      <c r="L33" s="15"/>
      <c r="M33" s="15"/>
      <c r="N33" s="12"/>
      <c r="O33" s="12"/>
      <c r="P33" s="26">
        <v>-13175289</v>
      </c>
      <c r="Q33" s="16"/>
    </row>
    <row r="34" spans="1:17" ht="19.5" customHeight="1" thickBot="1" x14ac:dyDescent="0.2">
      <c r="A34" s="17"/>
      <c r="B34" s="11" t="s">
        <v>56</v>
      </c>
      <c r="C34" s="11"/>
      <c r="D34" s="12"/>
      <c r="E34" s="12"/>
      <c r="F34" s="24">
        <f>E23+E24+E31+E32+E33</f>
        <v>2062868</v>
      </c>
      <c r="G34" s="13"/>
      <c r="I34" s="11"/>
      <c r="J34" s="15"/>
      <c r="K34" s="15"/>
      <c r="L34" s="15"/>
      <c r="M34" s="15"/>
      <c r="N34" s="12"/>
      <c r="O34" s="12"/>
      <c r="P34" s="12"/>
      <c r="Q34" s="16"/>
    </row>
    <row r="35" spans="1:17" ht="19.5" customHeight="1" thickBot="1" x14ac:dyDescent="0.2">
      <c r="A35" s="17"/>
      <c r="B35" s="11"/>
      <c r="C35" s="11"/>
      <c r="D35" s="28"/>
      <c r="E35" s="12"/>
      <c r="F35" s="12"/>
      <c r="G35" s="13"/>
      <c r="H35" s="18" t="s">
        <v>57</v>
      </c>
      <c r="I35" s="11"/>
      <c r="J35" s="15"/>
      <c r="K35" s="15"/>
      <c r="L35" s="15"/>
      <c r="M35" s="15"/>
      <c r="N35" s="12"/>
      <c r="O35" s="12"/>
      <c r="P35" s="26">
        <v>1232430</v>
      </c>
      <c r="Q35" s="16"/>
    </row>
    <row r="36" spans="1:17" ht="19.5" customHeight="1" x14ac:dyDescent="0.15">
      <c r="A36" s="17" t="s">
        <v>58</v>
      </c>
      <c r="B36" s="11"/>
      <c r="C36" s="11"/>
      <c r="D36" s="12"/>
      <c r="E36" s="12"/>
      <c r="F36" s="12"/>
      <c r="G36" s="13"/>
      <c r="I36" s="11"/>
      <c r="J36" s="15"/>
      <c r="K36" s="15"/>
      <c r="L36" s="15"/>
      <c r="M36" s="15"/>
      <c r="N36" s="12"/>
      <c r="O36" s="12"/>
      <c r="P36" s="12"/>
      <c r="Q36" s="16"/>
    </row>
    <row r="37" spans="1:17" ht="19.5" customHeight="1" thickBot="1" x14ac:dyDescent="0.2">
      <c r="A37" s="17"/>
      <c r="B37" s="11" t="s">
        <v>59</v>
      </c>
      <c r="C37" s="11"/>
      <c r="D37" s="12"/>
      <c r="E37" s="12"/>
      <c r="F37" s="12"/>
      <c r="G37" s="13"/>
      <c r="H37" s="18"/>
      <c r="I37" s="25" t="s">
        <v>60</v>
      </c>
      <c r="J37" s="15"/>
      <c r="K37" s="15"/>
      <c r="L37" s="15"/>
      <c r="M37" s="15"/>
      <c r="N37" s="12"/>
      <c r="O37" s="12"/>
      <c r="P37" s="24">
        <f>SUM(P29:P35)</f>
        <v>56789900</v>
      </c>
      <c r="Q37" s="16"/>
    </row>
    <row r="38" spans="1:17" ht="19.5" customHeight="1" x14ac:dyDescent="0.15">
      <c r="A38" s="17"/>
      <c r="B38" s="11"/>
      <c r="C38" s="11" t="s">
        <v>61</v>
      </c>
      <c r="D38" s="19">
        <v>1231784</v>
      </c>
      <c r="E38" s="12"/>
      <c r="F38" s="12"/>
      <c r="G38" s="13"/>
      <c r="N38" s="12"/>
      <c r="O38" s="12"/>
      <c r="P38" s="12"/>
      <c r="Q38" s="16"/>
    </row>
    <row r="39" spans="1:17" ht="19.5" customHeight="1" x14ac:dyDescent="0.15">
      <c r="A39" s="17"/>
      <c r="B39" s="11"/>
      <c r="C39" s="11" t="s">
        <v>62</v>
      </c>
      <c r="D39" s="19">
        <v>18311</v>
      </c>
      <c r="E39" s="12"/>
      <c r="F39" s="12"/>
      <c r="G39" s="13"/>
      <c r="H39" s="18"/>
      <c r="I39" s="11"/>
      <c r="J39" s="15"/>
      <c r="K39" s="15"/>
      <c r="L39" s="15"/>
      <c r="M39" s="15"/>
      <c r="N39" s="12"/>
      <c r="O39" s="12"/>
      <c r="P39" s="12"/>
      <c r="Q39" s="16"/>
    </row>
    <row r="40" spans="1:17" ht="19.5" customHeight="1" x14ac:dyDescent="0.15">
      <c r="A40" s="17"/>
      <c r="B40" s="11"/>
      <c r="C40" s="11" t="s">
        <v>63</v>
      </c>
      <c r="D40" s="23">
        <v>1003696</v>
      </c>
      <c r="E40" s="12"/>
      <c r="F40" s="12"/>
      <c r="G40" s="13"/>
      <c r="H40" s="18"/>
      <c r="I40" s="11"/>
      <c r="J40" s="15"/>
      <c r="K40" s="15"/>
      <c r="L40" s="15"/>
      <c r="M40" s="15"/>
      <c r="N40" s="12"/>
      <c r="O40" s="12"/>
      <c r="P40" s="12"/>
      <c r="Q40" s="16"/>
    </row>
    <row r="41" spans="1:17" ht="19.5" customHeight="1" x14ac:dyDescent="0.15">
      <c r="A41" s="17"/>
      <c r="B41" s="11"/>
      <c r="C41" s="11" t="s">
        <v>64</v>
      </c>
      <c r="D41" s="12"/>
      <c r="E41" s="22">
        <f>SUM(D38:D40)</f>
        <v>2253791</v>
      </c>
      <c r="F41" s="12"/>
      <c r="G41" s="13"/>
      <c r="I41" s="11"/>
      <c r="J41" s="15"/>
      <c r="K41" s="15"/>
      <c r="L41" s="15"/>
      <c r="M41" s="15"/>
      <c r="N41" s="12"/>
      <c r="O41" s="12"/>
      <c r="P41" s="12"/>
      <c r="Q41" s="16"/>
    </row>
    <row r="42" spans="1:17" ht="19.5" customHeight="1" x14ac:dyDescent="0.15">
      <c r="A42" s="17"/>
      <c r="B42" s="11" t="s">
        <v>65</v>
      </c>
      <c r="C42" s="11"/>
      <c r="D42" s="12"/>
      <c r="E42" s="12"/>
      <c r="F42" s="12"/>
      <c r="G42" s="13"/>
      <c r="I42" s="15"/>
      <c r="J42" s="15"/>
      <c r="K42" s="15"/>
      <c r="L42" s="15"/>
      <c r="M42" s="15"/>
      <c r="N42" s="12"/>
      <c r="O42" s="12"/>
      <c r="P42" s="12"/>
      <c r="Q42" s="16"/>
    </row>
    <row r="43" spans="1:17" ht="19.5" customHeight="1" x14ac:dyDescent="0.15">
      <c r="A43" s="17"/>
      <c r="B43" s="11"/>
      <c r="C43" s="11" t="s">
        <v>66</v>
      </c>
      <c r="D43" s="19">
        <v>72546</v>
      </c>
      <c r="E43" s="12"/>
      <c r="F43" s="12"/>
      <c r="G43" s="13"/>
      <c r="H43" s="18"/>
      <c r="I43" s="15"/>
      <c r="J43" s="15"/>
      <c r="K43" s="15"/>
      <c r="L43" s="15"/>
      <c r="M43" s="15"/>
      <c r="N43" s="12"/>
      <c r="O43" s="12"/>
      <c r="P43" s="12"/>
      <c r="Q43" s="16"/>
    </row>
    <row r="44" spans="1:17" ht="19.5" customHeight="1" x14ac:dyDescent="0.15">
      <c r="A44" s="17"/>
      <c r="B44" s="11"/>
      <c r="C44" s="11" t="s">
        <v>67</v>
      </c>
      <c r="D44" s="23">
        <v>13454</v>
      </c>
      <c r="E44" s="12"/>
      <c r="F44" s="12"/>
      <c r="G44" s="13"/>
      <c r="H44" s="18"/>
      <c r="I44" s="15"/>
      <c r="J44" s="15"/>
      <c r="K44" s="15"/>
      <c r="L44" s="15"/>
      <c r="M44" s="15"/>
      <c r="N44" s="12"/>
      <c r="O44" s="12"/>
      <c r="P44" s="12"/>
      <c r="Q44" s="16"/>
    </row>
    <row r="45" spans="1:17" ht="19.5" customHeight="1" x14ac:dyDescent="0.15">
      <c r="A45" s="17"/>
      <c r="C45" s="11" t="s">
        <v>68</v>
      </c>
      <c r="D45" s="23">
        <v>-31004</v>
      </c>
      <c r="F45" s="12"/>
      <c r="G45" s="13"/>
      <c r="H45" s="18"/>
      <c r="I45" s="15"/>
      <c r="J45" s="15"/>
      <c r="K45" s="15"/>
      <c r="L45" s="15"/>
      <c r="M45" s="15"/>
      <c r="N45" s="12"/>
      <c r="O45" s="12"/>
      <c r="P45" s="12"/>
      <c r="Q45" s="16"/>
    </row>
    <row r="46" spans="1:17" ht="19.5" customHeight="1" x14ac:dyDescent="0.15">
      <c r="A46" s="17"/>
      <c r="B46" s="11"/>
      <c r="C46" s="11" t="s">
        <v>69</v>
      </c>
      <c r="D46" s="12"/>
      <c r="E46" s="22">
        <f>SUM(D43:D45)</f>
        <v>54996</v>
      </c>
      <c r="F46" s="12"/>
      <c r="G46" s="13"/>
      <c r="H46" s="18"/>
      <c r="I46" s="15"/>
      <c r="J46" s="15"/>
      <c r="K46" s="15"/>
      <c r="L46" s="15"/>
      <c r="M46" s="15"/>
      <c r="N46" s="12"/>
      <c r="O46" s="12"/>
      <c r="P46" s="12"/>
      <c r="Q46" s="16"/>
    </row>
    <row r="47" spans="1:17" ht="19.5" customHeight="1" thickBot="1" x14ac:dyDescent="0.2">
      <c r="A47" s="17"/>
      <c r="B47" s="11" t="s">
        <v>70</v>
      </c>
      <c r="C47" s="11"/>
      <c r="D47" s="12"/>
      <c r="E47" s="12"/>
      <c r="F47" s="24">
        <f>E41+E46</f>
        <v>2308787</v>
      </c>
      <c r="G47" s="13"/>
      <c r="H47" s="18"/>
      <c r="I47" s="25"/>
      <c r="J47" s="15"/>
      <c r="K47" s="15"/>
      <c r="L47" s="15"/>
      <c r="M47" s="15"/>
      <c r="N47" s="12"/>
      <c r="O47" s="12"/>
      <c r="P47" s="12"/>
      <c r="Q47" s="16"/>
    </row>
    <row r="48" spans="1:17" ht="19.5" customHeight="1" x14ac:dyDescent="0.15">
      <c r="A48" s="17"/>
      <c r="B48" s="11"/>
      <c r="C48" s="11"/>
      <c r="D48" s="12"/>
      <c r="E48" s="12"/>
      <c r="F48" s="12"/>
      <c r="G48" s="13"/>
      <c r="H48" s="18"/>
      <c r="I48" s="25"/>
      <c r="J48" s="15"/>
      <c r="K48" s="15"/>
      <c r="L48" s="15"/>
      <c r="M48" s="15"/>
      <c r="N48" s="12"/>
      <c r="O48" s="12"/>
      <c r="P48" s="12"/>
      <c r="Q48" s="16"/>
    </row>
    <row r="49" spans="1:17" ht="19.5" customHeight="1" thickBot="1" x14ac:dyDescent="0.2">
      <c r="A49" s="17"/>
      <c r="B49" s="29" t="s">
        <v>71</v>
      </c>
      <c r="C49" s="11"/>
      <c r="D49" s="12"/>
      <c r="E49" s="12"/>
      <c r="F49" s="24">
        <f>F17+F34+F47</f>
        <v>85578518</v>
      </c>
      <c r="G49" s="13"/>
      <c r="H49" s="18"/>
      <c r="I49" s="25" t="s">
        <v>72</v>
      </c>
      <c r="J49" s="15"/>
      <c r="K49" s="15"/>
      <c r="L49" s="15"/>
      <c r="M49" s="15"/>
      <c r="N49" s="12"/>
      <c r="O49" s="12"/>
      <c r="P49" s="24">
        <f>P25+P37</f>
        <v>85578518</v>
      </c>
      <c r="Q49" s="16"/>
    </row>
    <row r="50" spans="1:17" ht="19.5" customHeight="1" thickBot="1" x14ac:dyDescent="0.2">
      <c r="A50" s="30"/>
      <c r="B50" s="31"/>
      <c r="C50" s="31"/>
      <c r="D50" s="24"/>
      <c r="E50" s="24"/>
      <c r="F50" s="24"/>
      <c r="G50" s="32"/>
      <c r="H50" s="33"/>
      <c r="I50" s="34"/>
      <c r="J50" s="34"/>
      <c r="K50" s="34"/>
      <c r="L50" s="34"/>
      <c r="M50" s="34"/>
      <c r="N50" s="24"/>
      <c r="O50" s="24"/>
      <c r="P50" s="24"/>
      <c r="Q50" s="35"/>
    </row>
    <row r="51" spans="1:17" ht="11.25" customHeight="1" x14ac:dyDescent="0.15">
      <c r="A51" s="11"/>
      <c r="B51" s="11"/>
      <c r="C51" s="11"/>
      <c r="D51" s="12"/>
      <c r="E51" s="12"/>
      <c r="F51" s="12"/>
      <c r="G51" s="15"/>
      <c r="H51" s="15"/>
      <c r="I51" s="15"/>
      <c r="J51" s="15"/>
      <c r="K51" s="15"/>
      <c r="L51" s="15"/>
      <c r="M51" s="15"/>
      <c r="N51" s="27"/>
      <c r="O51" s="12"/>
      <c r="P51" s="12"/>
      <c r="Q51" s="11"/>
    </row>
    <row r="52" spans="1:17" ht="19.5" customHeight="1" x14ac:dyDescent="0.15">
      <c r="C52" s="2" t="s">
        <v>73</v>
      </c>
      <c r="F52" s="4" t="s">
        <v>11</v>
      </c>
      <c r="L52" s="20">
        <v>601609</v>
      </c>
      <c r="M52" s="20"/>
      <c r="N52" s="4" t="s">
        <v>74</v>
      </c>
    </row>
    <row r="53" spans="1:17" ht="19.5" customHeight="1" x14ac:dyDescent="0.15">
      <c r="F53" s="4" t="s">
        <v>13</v>
      </c>
      <c r="L53" s="21">
        <v>2220</v>
      </c>
      <c r="M53" s="21"/>
      <c r="N53" s="4" t="s">
        <v>75</v>
      </c>
    </row>
    <row r="54" spans="1:17" ht="19.5" customHeight="1" x14ac:dyDescent="0.15">
      <c r="F54" s="4" t="s">
        <v>15</v>
      </c>
      <c r="L54" s="21">
        <v>265914</v>
      </c>
      <c r="M54" s="21"/>
      <c r="N54" s="4" t="s">
        <v>75</v>
      </c>
    </row>
    <row r="55" spans="1:17" ht="19.5" customHeight="1" x14ac:dyDescent="0.15">
      <c r="F55" s="4" t="s">
        <v>17</v>
      </c>
      <c r="L55" s="21">
        <v>708897</v>
      </c>
      <c r="M55" s="21"/>
      <c r="N55" s="4" t="s">
        <v>75</v>
      </c>
    </row>
    <row r="56" spans="1:17" ht="19.5" customHeight="1" x14ac:dyDescent="0.15">
      <c r="F56" s="4" t="s">
        <v>19</v>
      </c>
      <c r="L56" s="21">
        <v>2668121</v>
      </c>
      <c r="M56" s="21"/>
      <c r="N56" s="4" t="s">
        <v>75</v>
      </c>
    </row>
    <row r="57" spans="1:17" ht="19.5" customHeight="1" x14ac:dyDescent="0.15">
      <c r="F57" s="4" t="s">
        <v>21</v>
      </c>
      <c r="L57" s="21">
        <v>14990</v>
      </c>
      <c r="M57" s="21"/>
      <c r="N57" s="4" t="s">
        <v>75</v>
      </c>
    </row>
    <row r="58" spans="1:17" ht="19.5" customHeight="1" x14ac:dyDescent="0.15">
      <c r="F58" s="4" t="s">
        <v>23</v>
      </c>
      <c r="L58" s="21">
        <v>196304</v>
      </c>
      <c r="M58" s="21"/>
      <c r="N58" s="4" t="s">
        <v>75</v>
      </c>
    </row>
    <row r="59" spans="1:17" ht="19.5" customHeight="1" thickBot="1" x14ac:dyDescent="0.2">
      <c r="F59" s="36" t="s">
        <v>76</v>
      </c>
      <c r="L59" s="37">
        <f>SUM(L52:M58)</f>
        <v>4458055</v>
      </c>
      <c r="M59" s="37"/>
      <c r="N59" s="4" t="s">
        <v>77</v>
      </c>
    </row>
    <row r="60" spans="1:17" ht="19.5" customHeight="1" thickTop="1" x14ac:dyDescent="0.15">
      <c r="C60" s="2" t="s">
        <v>78</v>
      </c>
      <c r="E60" s="5"/>
      <c r="F60" s="4" t="s">
        <v>79</v>
      </c>
      <c r="L60" s="38">
        <v>979075</v>
      </c>
      <c r="M60" s="38"/>
      <c r="N60" s="4" t="s">
        <v>75</v>
      </c>
    </row>
    <row r="61" spans="1:17" ht="19.5" customHeight="1" x14ac:dyDescent="0.15">
      <c r="E61" s="5"/>
      <c r="F61" s="4" t="s">
        <v>80</v>
      </c>
      <c r="L61" s="21">
        <v>475328</v>
      </c>
      <c r="M61" s="21"/>
      <c r="N61" s="4" t="s">
        <v>75</v>
      </c>
    </row>
    <row r="62" spans="1:17" ht="19.5" customHeight="1" x14ac:dyDescent="0.15">
      <c r="E62" s="5"/>
      <c r="F62" s="4" t="s">
        <v>81</v>
      </c>
      <c r="L62" s="39">
        <f>L63-L60-L61</f>
        <v>3003652</v>
      </c>
      <c r="M62" s="39"/>
      <c r="N62" s="4" t="s">
        <v>75</v>
      </c>
    </row>
    <row r="63" spans="1:17" ht="19.5" customHeight="1" thickBot="1" x14ac:dyDescent="0.2">
      <c r="E63" s="5"/>
      <c r="F63" s="36" t="s">
        <v>76</v>
      </c>
      <c r="L63" s="37">
        <f>L59</f>
        <v>4458055</v>
      </c>
      <c r="M63" s="37"/>
      <c r="N63" s="4" t="s">
        <v>82</v>
      </c>
    </row>
    <row r="64" spans="1:17" ht="19.5" customHeight="1" thickTop="1" x14ac:dyDescent="0.15">
      <c r="C64" s="2" t="s">
        <v>83</v>
      </c>
      <c r="E64" s="5"/>
      <c r="F64" s="4" t="s">
        <v>14</v>
      </c>
      <c r="L64" s="38">
        <v>0</v>
      </c>
      <c r="M64" s="38"/>
      <c r="N64" s="4" t="s">
        <v>82</v>
      </c>
    </row>
    <row r="65" spans="3:14" ht="19.5" customHeight="1" x14ac:dyDescent="0.15">
      <c r="E65" s="5"/>
      <c r="F65" s="4" t="s">
        <v>16</v>
      </c>
      <c r="L65" s="21">
        <v>1090000</v>
      </c>
      <c r="M65" s="21"/>
      <c r="N65" s="4" t="s">
        <v>82</v>
      </c>
    </row>
    <row r="66" spans="3:14" ht="19.5" customHeight="1" x14ac:dyDescent="0.15">
      <c r="E66" s="5"/>
      <c r="F66" s="4" t="s">
        <v>84</v>
      </c>
      <c r="L66" s="21">
        <v>0</v>
      </c>
      <c r="M66" s="21"/>
      <c r="N66" s="4" t="s">
        <v>85</v>
      </c>
    </row>
    <row r="67" spans="3:14" ht="19.5" customHeight="1" x14ac:dyDescent="0.15">
      <c r="E67" s="5"/>
      <c r="F67" s="4" t="s">
        <v>18</v>
      </c>
      <c r="L67" s="21">
        <v>0</v>
      </c>
      <c r="M67" s="21"/>
      <c r="N67" s="4" t="s">
        <v>82</v>
      </c>
    </row>
    <row r="68" spans="3:14" ht="19.5" customHeight="1" x14ac:dyDescent="0.15">
      <c r="C68" s="40" t="s">
        <v>86</v>
      </c>
    </row>
    <row r="69" spans="3:14" ht="19.5" customHeight="1" x14ac:dyDescent="0.15">
      <c r="C69" s="2" t="s">
        <v>87</v>
      </c>
      <c r="E69" s="5"/>
    </row>
    <row r="70" spans="3:14" ht="19.5" customHeight="1" x14ac:dyDescent="0.15">
      <c r="C70" s="41" t="s">
        <v>88</v>
      </c>
      <c r="D70" s="41"/>
      <c r="E70" s="41"/>
      <c r="F70" s="42" t="s">
        <v>89</v>
      </c>
      <c r="G70" s="15"/>
      <c r="H70" s="15"/>
      <c r="I70" s="15"/>
      <c r="J70" s="43" t="s">
        <v>90</v>
      </c>
      <c r="K70" s="43"/>
      <c r="L70" s="43"/>
      <c r="M70" s="43"/>
      <c r="N70" s="43"/>
    </row>
    <row r="71" spans="3:14" ht="19.5" customHeight="1" x14ac:dyDescent="0.15">
      <c r="C71" s="41"/>
      <c r="D71" s="41"/>
      <c r="E71" s="41"/>
      <c r="F71" s="42"/>
      <c r="G71" s="15"/>
      <c r="H71" s="15"/>
      <c r="I71" s="15"/>
      <c r="J71" s="44" t="s">
        <v>91</v>
      </c>
      <c r="K71" s="44"/>
      <c r="L71" s="44" t="s">
        <v>92</v>
      </c>
      <c r="M71" s="44"/>
      <c r="N71" s="44"/>
    </row>
    <row r="72" spans="3:14" ht="19.5" customHeight="1" x14ac:dyDescent="0.15">
      <c r="C72" s="41"/>
      <c r="D72" s="41"/>
      <c r="E72" s="41"/>
      <c r="F72" s="42"/>
      <c r="G72" s="15"/>
      <c r="H72" s="15"/>
      <c r="I72" s="15"/>
      <c r="J72" s="45" t="s">
        <v>93</v>
      </c>
      <c r="K72" s="45"/>
      <c r="L72" s="45" t="s">
        <v>94</v>
      </c>
      <c r="M72" s="45"/>
      <c r="N72" s="45"/>
    </row>
    <row r="73" spans="3:14" ht="19.5" customHeight="1" x14ac:dyDescent="0.15">
      <c r="C73" s="46"/>
      <c r="D73" s="46"/>
      <c r="E73" s="46"/>
      <c r="F73" s="47"/>
      <c r="G73" s="48"/>
      <c r="H73" s="48"/>
      <c r="I73" s="48"/>
      <c r="J73" s="43"/>
      <c r="K73" s="43"/>
      <c r="L73" s="43"/>
      <c r="M73" s="43"/>
      <c r="N73" s="43"/>
    </row>
    <row r="74" spans="3:14" ht="19.5" customHeight="1" x14ac:dyDescent="0.15">
      <c r="C74" s="4" t="s">
        <v>95</v>
      </c>
      <c r="E74" s="5"/>
      <c r="F74" s="22">
        <f>SUM(F75:F82)</f>
        <v>36785664</v>
      </c>
      <c r="G74" s="49" t="s">
        <v>74</v>
      </c>
      <c r="H74" s="49"/>
      <c r="I74" s="49"/>
    </row>
    <row r="75" spans="3:14" ht="19.5" customHeight="1" x14ac:dyDescent="0.15">
      <c r="C75" s="4" t="s">
        <v>96</v>
      </c>
      <c r="E75" s="5"/>
      <c r="F75" s="19">
        <v>21607222</v>
      </c>
      <c r="G75" s="49" t="s">
        <v>74</v>
      </c>
      <c r="H75" s="49"/>
      <c r="I75" s="49"/>
      <c r="J75" s="50">
        <f>F75</f>
        <v>21607222</v>
      </c>
      <c r="K75" s="51" t="s">
        <v>74</v>
      </c>
      <c r="L75" s="51"/>
      <c r="N75" s="5"/>
    </row>
    <row r="76" spans="3:14" ht="19.5" customHeight="1" x14ac:dyDescent="0.15">
      <c r="C76" s="4" t="s">
        <v>97</v>
      </c>
      <c r="E76" s="5"/>
      <c r="F76" s="19">
        <v>16121</v>
      </c>
      <c r="G76" s="49" t="s">
        <v>74</v>
      </c>
      <c r="H76" s="49"/>
      <c r="I76" s="49"/>
      <c r="J76" s="52">
        <v>0</v>
      </c>
      <c r="K76" s="51" t="s">
        <v>74</v>
      </c>
      <c r="L76" s="53">
        <f>F76-J76</f>
        <v>16121</v>
      </c>
      <c r="M76" s="53"/>
      <c r="N76" s="51" t="s">
        <v>74</v>
      </c>
    </row>
    <row r="77" spans="3:14" ht="19.5" customHeight="1" x14ac:dyDescent="0.15">
      <c r="C77" s="4" t="s">
        <v>98</v>
      </c>
      <c r="E77" s="5"/>
      <c r="F77" s="19">
        <v>7225226</v>
      </c>
      <c r="G77" s="49" t="s">
        <v>74</v>
      </c>
      <c r="H77" s="49"/>
      <c r="I77" s="49"/>
      <c r="L77" s="54">
        <f>F77</f>
        <v>7225226</v>
      </c>
      <c r="M77" s="54"/>
      <c r="N77" s="51" t="s">
        <v>74</v>
      </c>
    </row>
    <row r="78" spans="3:14" ht="19.5" customHeight="1" x14ac:dyDescent="0.15">
      <c r="C78" s="4" t="s">
        <v>99</v>
      </c>
      <c r="E78" s="5"/>
      <c r="F78" s="19">
        <v>643207</v>
      </c>
      <c r="G78" s="49" t="s">
        <v>74</v>
      </c>
      <c r="H78" s="49"/>
      <c r="I78" s="49"/>
      <c r="L78" s="54">
        <f>F78</f>
        <v>643207</v>
      </c>
      <c r="M78" s="54"/>
      <c r="N78" s="51" t="s">
        <v>74</v>
      </c>
    </row>
    <row r="79" spans="3:14" ht="19.5" customHeight="1" x14ac:dyDescent="0.15">
      <c r="C79" s="4" t="s">
        <v>100</v>
      </c>
      <c r="E79" s="5"/>
      <c r="F79" s="19">
        <v>6250513</v>
      </c>
      <c r="G79" s="49" t="s">
        <v>74</v>
      </c>
      <c r="H79" s="49"/>
      <c r="I79" s="49"/>
      <c r="J79" s="50">
        <f>F79</f>
        <v>6250513</v>
      </c>
      <c r="K79" s="51" t="s">
        <v>74</v>
      </c>
      <c r="L79" s="51"/>
      <c r="N79" s="5"/>
    </row>
    <row r="80" spans="3:14" ht="19.5" customHeight="1" x14ac:dyDescent="0.15">
      <c r="C80" s="4" t="s">
        <v>101</v>
      </c>
      <c r="E80" s="5"/>
      <c r="F80" s="19">
        <v>1043375</v>
      </c>
      <c r="G80" s="49" t="s">
        <v>74</v>
      </c>
      <c r="H80" s="49"/>
      <c r="I80" s="49"/>
      <c r="J80" s="52">
        <v>0</v>
      </c>
      <c r="K80" s="55" t="s">
        <v>74</v>
      </c>
      <c r="L80" s="53">
        <f>F80-J80</f>
        <v>1043375</v>
      </c>
      <c r="M80" s="53"/>
      <c r="N80" s="55" t="s">
        <v>74</v>
      </c>
    </row>
    <row r="81" spans="3:14" ht="19.5" customHeight="1" x14ac:dyDescent="0.15">
      <c r="C81" s="4" t="s">
        <v>102</v>
      </c>
      <c r="E81" s="5"/>
      <c r="F81" s="19">
        <v>0</v>
      </c>
      <c r="G81" s="49" t="s">
        <v>74</v>
      </c>
      <c r="H81" s="49"/>
      <c r="I81" s="49"/>
      <c r="L81" s="54">
        <f>F81</f>
        <v>0</v>
      </c>
      <c r="M81" s="54"/>
      <c r="N81" s="51" t="s">
        <v>74</v>
      </c>
    </row>
    <row r="82" spans="3:14" ht="19.5" customHeight="1" x14ac:dyDescent="0.15">
      <c r="C82" s="4" t="s">
        <v>103</v>
      </c>
      <c r="E82" s="5"/>
      <c r="F82" s="19">
        <v>0</v>
      </c>
      <c r="G82" s="49" t="s">
        <v>74</v>
      </c>
      <c r="H82" s="49"/>
      <c r="I82" s="49"/>
      <c r="L82" s="54">
        <f>F82</f>
        <v>0</v>
      </c>
      <c r="M82" s="54"/>
      <c r="N82" s="51" t="s">
        <v>74</v>
      </c>
    </row>
    <row r="83" spans="3:14" ht="19.5" customHeight="1" x14ac:dyDescent="0.15">
      <c r="C83" s="4" t="s">
        <v>104</v>
      </c>
      <c r="E83" s="5"/>
      <c r="F83" s="56">
        <f>SUM(F84:F86)</f>
        <v>17924787</v>
      </c>
      <c r="G83" s="49" t="s">
        <v>74</v>
      </c>
      <c r="H83" s="49"/>
      <c r="I83" s="49"/>
    </row>
    <row r="84" spans="3:14" ht="19.5" customHeight="1" x14ac:dyDescent="0.15">
      <c r="C84" s="4" t="s">
        <v>105</v>
      </c>
      <c r="E84" s="5"/>
      <c r="F84" s="57">
        <v>2336682</v>
      </c>
      <c r="G84" s="49" t="s">
        <v>74</v>
      </c>
      <c r="H84" s="49"/>
      <c r="I84" s="49"/>
    </row>
    <row r="85" spans="3:14" ht="19.5" customHeight="1" x14ac:dyDescent="0.15">
      <c r="C85" s="4" t="s">
        <v>106</v>
      </c>
      <c r="E85" s="5"/>
      <c r="F85" s="57">
        <v>101875</v>
      </c>
      <c r="G85" s="49" t="s">
        <v>74</v>
      </c>
      <c r="H85" s="49"/>
      <c r="I85" s="49"/>
    </row>
    <row r="86" spans="3:14" ht="19.5" customHeight="1" x14ac:dyDescent="0.15">
      <c r="C86" s="4" t="s">
        <v>107</v>
      </c>
      <c r="E86" s="5"/>
      <c r="F86" s="57">
        <v>15486230</v>
      </c>
      <c r="G86" s="49" t="s">
        <v>74</v>
      </c>
      <c r="H86" s="49"/>
      <c r="I86" s="49"/>
      <c r="N86" s="12"/>
    </row>
    <row r="87" spans="3:14" ht="19.5" customHeight="1" thickBot="1" x14ac:dyDescent="0.2">
      <c r="C87" s="4" t="s">
        <v>108</v>
      </c>
      <c r="E87" s="5"/>
      <c r="F87" s="58">
        <f>F74-F83</f>
        <v>18860877</v>
      </c>
      <c r="G87" s="49" t="s">
        <v>74</v>
      </c>
      <c r="H87" s="49"/>
      <c r="I87" s="49"/>
      <c r="N87" s="12"/>
    </row>
    <row r="88" spans="3:14" ht="19.5" customHeight="1" thickTop="1" x14ac:dyDescent="0.15">
      <c r="C88" s="59" t="s">
        <v>109</v>
      </c>
    </row>
    <row r="89" spans="3:14" ht="19.5" customHeight="1" x14ac:dyDescent="0.15"/>
    <row r="90" spans="3:14" ht="19.5" customHeight="1" x14ac:dyDescent="0.15"/>
    <row r="91" spans="3:14" ht="0" hidden="1" customHeight="1" x14ac:dyDescent="0.15"/>
  </sheetData>
  <mergeCells count="36">
    <mergeCell ref="L81:M81"/>
    <mergeCell ref="L82:M82"/>
    <mergeCell ref="J72:K73"/>
    <mergeCell ref="L72:N73"/>
    <mergeCell ref="L76:M76"/>
    <mergeCell ref="L77:M77"/>
    <mergeCell ref="L78:M78"/>
    <mergeCell ref="L80:M80"/>
    <mergeCell ref="L63:M63"/>
    <mergeCell ref="L64:M64"/>
    <mergeCell ref="L65:M65"/>
    <mergeCell ref="L66:M66"/>
    <mergeCell ref="L67:M67"/>
    <mergeCell ref="C70:E73"/>
    <mergeCell ref="F70:F73"/>
    <mergeCell ref="J70:N70"/>
    <mergeCell ref="J71:K71"/>
    <mergeCell ref="L71:N71"/>
    <mergeCell ref="L57:M57"/>
    <mergeCell ref="L58:M58"/>
    <mergeCell ref="L59:M59"/>
    <mergeCell ref="L60:M60"/>
    <mergeCell ref="L61:M61"/>
    <mergeCell ref="L62:M62"/>
    <mergeCell ref="M11:N11"/>
    <mergeCell ref="L52:M52"/>
    <mergeCell ref="L53:M53"/>
    <mergeCell ref="L54:M54"/>
    <mergeCell ref="L55:M55"/>
    <mergeCell ref="L56:M56"/>
    <mergeCell ref="A1:Q1"/>
    <mergeCell ref="A2:Q2"/>
    <mergeCell ref="A4:G4"/>
    <mergeCell ref="H4:Q4"/>
    <mergeCell ref="M9:N9"/>
    <mergeCell ref="M10:N10"/>
  </mergeCells>
  <phoneticPr fontId="3"/>
  <printOptions horizontalCentered="1" verticalCentered="1"/>
  <pageMargins left="0.28000000000000003" right="0.51" top="0.46" bottom="0.37" header="0.51181102362204722" footer="0.51181102362204722"/>
  <pageSetup paperSize="9" scale="4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１－１</vt:lpstr>
      <vt:lpstr>'１－１'!Print_Area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議会</dc:creator>
  <cp:lastModifiedBy>議会</cp:lastModifiedBy>
  <dcterms:created xsi:type="dcterms:W3CDTF">2012-11-05T02:47:13Z</dcterms:created>
  <dcterms:modified xsi:type="dcterms:W3CDTF">2012-11-05T02:47:43Z</dcterms:modified>
</cp:coreProperties>
</file>