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3.人口\住民基本台帳人口\20241001\2.HP掲載用\"/>
    </mc:Choice>
  </mc:AlternateContent>
  <bookViews>
    <workbookView xWindow="360" yWindow="72" windowWidth="17052" windowHeight="10836" tabRatio="711"/>
  </bookViews>
  <sheets>
    <sheet name="坂出市　校区別　5歳階層別人口（全体）" sheetId="1" r:id="rId1"/>
    <sheet name="坂出市　校区別　5歳階層別人口（男性）" sheetId="2" r:id="rId2"/>
    <sheet name="坂出市　校区別　5歳階層別人口（女性）" sheetId="3" r:id="rId3"/>
  </sheets>
  <definedNames>
    <definedName name="_xlnm.Print_Titles" localSheetId="2">'坂出市　校区別　5歳階層別人口（女性）'!$A:$B</definedName>
    <definedName name="_xlnm.Print_Titles" localSheetId="0">'坂出市　校区別　5歳階層別人口（全体）'!$A:$B</definedName>
    <definedName name="_xlnm.Print_Titles" localSheetId="1">'坂出市　校区別　5歳階層別人口（男性）'!$A:$B</definedName>
    <definedName name="Q_校区別_年齢別人口">'坂出市　校区別　5歳階層別人口（全体）'!$C$2:$AA$22</definedName>
  </definedNames>
  <calcPr calcId="162913" calcOnSave="0" concurrentCalc="0"/>
</workbook>
</file>

<file path=xl/calcChain.xml><?xml version="1.0" encoding="utf-8"?>
<calcChain xmlns="http://schemas.openxmlformats.org/spreadsheetml/2006/main">
  <c r="AA6" i="1" l="1"/>
  <c r="C8" i="1"/>
  <c r="D8" i="1"/>
  <c r="C18" i="1"/>
  <c r="D18" i="1"/>
  <c r="AA9" i="1"/>
  <c r="AA11" i="1"/>
  <c r="AA7" i="1"/>
  <c r="AA4" i="1"/>
  <c r="AA5" i="1"/>
  <c r="AA3" i="1"/>
  <c r="Y3" i="1"/>
  <c r="Z3" i="1"/>
  <c r="AA21" i="1"/>
  <c r="AA20" i="1"/>
  <c r="AA19" i="1"/>
  <c r="Z18" i="1"/>
  <c r="AA17" i="1"/>
  <c r="AA16" i="1"/>
  <c r="AA15" i="1"/>
  <c r="AA14" i="1"/>
  <c r="AA13" i="1"/>
  <c r="AA12" i="1"/>
  <c r="AA10" i="1"/>
  <c r="Z8" i="1"/>
  <c r="AA6" i="2"/>
  <c r="AA4" i="2"/>
  <c r="AA21" i="2"/>
  <c r="AA20" i="2"/>
  <c r="AA19" i="2"/>
  <c r="Z18" i="2"/>
  <c r="AA17" i="2"/>
  <c r="AA16" i="2"/>
  <c r="AA15" i="2"/>
  <c r="AA14" i="2"/>
  <c r="AA13" i="2"/>
  <c r="AA12" i="2"/>
  <c r="AA11" i="2"/>
  <c r="AA10" i="2"/>
  <c r="AA9" i="2"/>
  <c r="Z8" i="2"/>
  <c r="AA7" i="2"/>
  <c r="AA5" i="2"/>
  <c r="Z3" i="2"/>
  <c r="AA21" i="3"/>
  <c r="AA20" i="3"/>
  <c r="AA19" i="3"/>
  <c r="AA17" i="3"/>
  <c r="AA16" i="3"/>
  <c r="AA15" i="3"/>
  <c r="AA14" i="3"/>
  <c r="AA13" i="3"/>
  <c r="AA12" i="3"/>
  <c r="AA11" i="3"/>
  <c r="AA10" i="3"/>
  <c r="AA9" i="3"/>
  <c r="AA7" i="3"/>
  <c r="AA6" i="3"/>
  <c r="AA5" i="3"/>
  <c r="AA4" i="3"/>
  <c r="Z18" i="3"/>
  <c r="Z8" i="3"/>
  <c r="Z3" i="3"/>
  <c r="AA8" i="3"/>
  <c r="Z22" i="3"/>
  <c r="AA3" i="3"/>
  <c r="AA18" i="3"/>
  <c r="AA22" i="3"/>
  <c r="AA8" i="2"/>
  <c r="AA18" i="1"/>
  <c r="Z22" i="1"/>
  <c r="AA8" i="1"/>
  <c r="AA22" i="1"/>
  <c r="Z22" i="2"/>
  <c r="AA18" i="2"/>
  <c r="AA3" i="2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A1" i="3"/>
  <c r="A1" i="2"/>
  <c r="AA22" i="2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Y3" i="3"/>
  <c r="Y22" i="3"/>
  <c r="X3" i="3"/>
  <c r="W3" i="3"/>
  <c r="V3" i="3"/>
  <c r="U3" i="3"/>
  <c r="U22" i="3"/>
  <c r="T3" i="3"/>
  <c r="S3" i="3"/>
  <c r="R3" i="3"/>
  <c r="Q3" i="3"/>
  <c r="Q22" i="3"/>
  <c r="P3" i="3"/>
  <c r="O3" i="3"/>
  <c r="N3" i="3"/>
  <c r="M3" i="3"/>
  <c r="M22" i="3"/>
  <c r="L3" i="3"/>
  <c r="K3" i="3"/>
  <c r="J3" i="3"/>
  <c r="I3" i="3"/>
  <c r="I22" i="3"/>
  <c r="H3" i="3"/>
  <c r="G3" i="3"/>
  <c r="F3" i="3"/>
  <c r="E3" i="3"/>
  <c r="E22" i="3"/>
  <c r="D3" i="3"/>
  <c r="C3" i="3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D3" i="1"/>
  <c r="D22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C3" i="1"/>
  <c r="C22" i="1"/>
  <c r="D22" i="3"/>
  <c r="H22" i="3"/>
  <c r="L22" i="3"/>
  <c r="P22" i="3"/>
  <c r="D22" i="2"/>
  <c r="L22" i="2"/>
  <c r="T22" i="2"/>
  <c r="E22" i="2"/>
  <c r="M22" i="2"/>
  <c r="U22" i="2"/>
  <c r="H22" i="2"/>
  <c r="P22" i="2"/>
  <c r="I22" i="2"/>
  <c r="Q22" i="2"/>
  <c r="Y22" i="2"/>
  <c r="R22" i="3"/>
  <c r="J22" i="3"/>
  <c r="V22" i="3"/>
  <c r="F22" i="3"/>
  <c r="N22" i="3"/>
  <c r="C22" i="3"/>
  <c r="G22" i="3"/>
  <c r="K22" i="3"/>
  <c r="O22" i="3"/>
  <c r="S22" i="3"/>
  <c r="W22" i="3"/>
  <c r="T22" i="3"/>
  <c r="X22" i="3"/>
  <c r="X22" i="2"/>
  <c r="C22" i="2"/>
  <c r="N22" i="2"/>
  <c r="R22" i="2"/>
  <c r="V22" i="2"/>
  <c r="F22" i="2"/>
  <c r="G22" i="2"/>
  <c r="K22" i="2"/>
  <c r="O22" i="2"/>
  <c r="S22" i="2"/>
  <c r="W22" i="2"/>
  <c r="J22" i="2"/>
  <c r="X8" i="1"/>
  <c r="X22" i="1"/>
  <c r="Y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Y22" i="1"/>
</calcChain>
</file>

<file path=xl/sharedStrings.xml><?xml version="1.0" encoding="utf-8"?>
<sst xmlns="http://schemas.openxmlformats.org/spreadsheetml/2006/main" count="172" uniqueCount="57">
  <si>
    <t>校区名</t>
  </si>
  <si>
    <t>計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</si>
  <si>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</si>
  <si>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</si>
  <si>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</si>
  <si>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</si>
  <si>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</si>
  <si>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</si>
  <si>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</si>
  <si>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</si>
  <si>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</si>
  <si>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</si>
  <si>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</si>
  <si>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</si>
  <si>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</si>
  <si>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</si>
  <si>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</si>
  <si>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</si>
  <si>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</si>
  <si>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</si>
  <si>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</si>
  <si>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</si>
  <si>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100～104</t>
  </si>
  <si>
    <t>105～109</t>
  </si>
  <si>
    <t>坂出</t>
    <rPh sb="0" eb="1">
      <t>サカイデ</t>
    </rPh>
    <phoneticPr fontId="2"/>
  </si>
  <si>
    <t>　　（旧中央）</t>
    <rPh sb="3" eb="4">
      <t>キュウ</t>
    </rPh>
    <phoneticPr fontId="2"/>
  </si>
  <si>
    <t>　　（旧沙弥）</t>
    <rPh sb="3" eb="4">
      <t>キュウ</t>
    </rPh>
    <phoneticPr fontId="2"/>
  </si>
  <si>
    <t>東部</t>
    <rPh sb="0" eb="1">
      <t>トウブ</t>
    </rPh>
    <phoneticPr fontId="2"/>
  </si>
  <si>
    <t>　　（旧東部）</t>
    <rPh sb="3" eb="4">
      <t>キュウ</t>
    </rPh>
    <phoneticPr fontId="2"/>
  </si>
  <si>
    <t>　　（旧与島）</t>
    <rPh sb="3" eb="4">
      <t>キュウ</t>
    </rPh>
    <phoneticPr fontId="2"/>
  </si>
  <si>
    <t>金山</t>
    <phoneticPr fontId="2"/>
  </si>
  <si>
    <t>西庄</t>
    <phoneticPr fontId="2"/>
  </si>
  <si>
    <t>林田</t>
    <phoneticPr fontId="2"/>
  </si>
  <si>
    <t>加茂</t>
    <phoneticPr fontId="2"/>
  </si>
  <si>
    <t>府中</t>
    <phoneticPr fontId="2"/>
  </si>
  <si>
    <t>川津</t>
    <phoneticPr fontId="2"/>
  </si>
  <si>
    <t>松山</t>
    <rPh sb="0" eb="1">
      <t>マツヤマ</t>
    </rPh>
    <phoneticPr fontId="2"/>
  </si>
  <si>
    <t>　　（旧松山）</t>
    <rPh sb="3" eb="4">
      <t>キュウ</t>
    </rPh>
    <phoneticPr fontId="2"/>
  </si>
  <si>
    <t>　　（旧王越）</t>
    <rPh sb="3" eb="4">
      <t>キュウ</t>
    </rPh>
    <phoneticPr fontId="2"/>
  </si>
  <si>
    <t>岩黒</t>
    <phoneticPr fontId="2"/>
  </si>
  <si>
    <t xml:space="preserve"> ※　住民基本台帳に登録された人口を取りまとめたものです。</t>
    <rPh sb="3" eb="5">
      <t>ジュウミン</t>
    </rPh>
    <rPh sb="5" eb="7">
      <t>キホン</t>
    </rPh>
    <rPh sb="7" eb="9">
      <t>ダイチョウ</t>
    </rPh>
    <rPh sb="10" eb="12">
      <t>トウロク</t>
    </rPh>
    <rPh sb="15" eb="17">
      <t>ジンコウ</t>
    </rPh>
    <rPh sb="18" eb="19">
      <t>ト</t>
    </rPh>
    <phoneticPr fontId="2"/>
  </si>
  <si>
    <t>※　住民基本台帳法の改正に伴い、平成24年7月9日から外国人住民の方も日本人と同じよ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35" eb="38">
      <t>ニホンジン</t>
    </rPh>
    <rPh sb="39" eb="40">
      <t>オナ</t>
    </rPh>
    <phoneticPr fontId="2"/>
  </si>
  <si>
    <t xml:space="preserve">    うに住民基本台帳に記載されることになりました。</t>
    <rPh sb="6" eb="8">
      <t>ジュウミン</t>
    </rPh>
    <phoneticPr fontId="2"/>
  </si>
  <si>
    <t xml:space="preserve"> ※　国勢調査の結果を基に推計している常住人口とは合致しません。</t>
    <rPh sb="3" eb="5">
      <t>コクセイ</t>
    </rPh>
    <rPh sb="5" eb="7">
      <t>チョウサ</t>
    </rPh>
    <rPh sb="8" eb="10">
      <t>ケッカ</t>
    </rPh>
    <rPh sb="11" eb="12">
      <t>モト</t>
    </rPh>
    <rPh sb="13" eb="15">
      <t>スイケイ</t>
    </rPh>
    <rPh sb="19" eb="21">
      <t>ジョウジュウ</t>
    </rPh>
    <rPh sb="21" eb="23">
      <t>ジンコウ</t>
    </rPh>
    <rPh sb="25" eb="27">
      <t>ガッチ</t>
    </rPh>
    <phoneticPr fontId="2"/>
  </si>
  <si>
    <t xml:space="preserve"> ※　校区別人口とは、小学校校区(指定校)でとらえたものであり、小学校の統廃合により、</t>
    <rPh sb="3" eb="5">
      <t>コウク</t>
    </rPh>
    <rPh sb="5" eb="6">
      <t>ベツ</t>
    </rPh>
    <rPh sb="6" eb="8">
      <t>ジンコウ</t>
    </rPh>
    <rPh sb="11" eb="14">
      <t>ショウガッコウ</t>
    </rPh>
    <rPh sb="14" eb="16">
      <t>コウク</t>
    </rPh>
    <rPh sb="17" eb="20">
      <t>シテイコウ</t>
    </rPh>
    <rPh sb="32" eb="35">
      <t>ショウガッコウ</t>
    </rPh>
    <rPh sb="36" eb="39">
      <t>トウハイゴウ</t>
    </rPh>
    <phoneticPr fontId="2"/>
  </si>
  <si>
    <t>　　 校区名も併せて変更しておりますが、統計上は、旧校区名も併せて表示しております。</t>
    <rPh sb="3" eb="5">
      <t>コウク</t>
    </rPh>
    <rPh sb="5" eb="6">
      <t>メイ</t>
    </rPh>
    <rPh sb="7" eb="8">
      <t>アワ</t>
    </rPh>
    <rPh sb="10" eb="12">
      <t>ヘンコウ</t>
    </rPh>
    <rPh sb="20" eb="23">
      <t>トウケイジョウ</t>
    </rPh>
    <rPh sb="25" eb="26">
      <t>キュウ</t>
    </rPh>
    <rPh sb="26" eb="27">
      <t>コウ</t>
    </rPh>
    <rPh sb="27" eb="28">
      <t>ク</t>
    </rPh>
    <rPh sb="28" eb="29">
      <t>メイ</t>
    </rPh>
    <rPh sb="30" eb="31">
      <t>アワ</t>
    </rPh>
    <rPh sb="33" eb="35">
      <t>ヒョウジ</t>
    </rPh>
    <phoneticPr fontId="2"/>
  </si>
  <si>
    <t>　　 西部小・中央小・沙弥小は、統合により、坂出小が指定校となる。(平成22年4月1日より適用)</t>
    <rPh sb="3" eb="5">
      <t>セイブ</t>
    </rPh>
    <rPh sb="5" eb="6">
      <t>ショウ</t>
    </rPh>
    <rPh sb="7" eb="9">
      <t>チュウオウ</t>
    </rPh>
    <rPh sb="9" eb="10">
      <t>ショウ</t>
    </rPh>
    <rPh sb="11" eb="12">
      <t>サ</t>
    </rPh>
    <rPh sb="12" eb="13">
      <t>ヤ</t>
    </rPh>
    <rPh sb="13" eb="14">
      <t>ショウ</t>
    </rPh>
    <rPh sb="16" eb="18">
      <t>トウゴウ</t>
    </rPh>
    <rPh sb="22" eb="24">
      <t>サカイデ</t>
    </rPh>
    <rPh sb="24" eb="25">
      <t>ショウ</t>
    </rPh>
    <rPh sb="26" eb="29">
      <t>シテイコウ</t>
    </rPh>
    <rPh sb="34" eb="36">
      <t>ヘイセイ</t>
    </rPh>
    <rPh sb="38" eb="39">
      <t>ネン</t>
    </rPh>
    <rPh sb="40" eb="41">
      <t>ガツ</t>
    </rPh>
    <rPh sb="42" eb="43">
      <t>ニチ</t>
    </rPh>
    <rPh sb="45" eb="47">
      <t>テキヨウ</t>
    </rPh>
    <phoneticPr fontId="2"/>
  </si>
  <si>
    <t>　　 与島小は、廃校により、東部小が指定校となる。(平成20年10月22日より適用)</t>
    <rPh sb="3" eb="4">
      <t>ヨ</t>
    </rPh>
    <rPh sb="4" eb="5">
      <t>シマ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3" eb="34">
      <t>ガツ</t>
    </rPh>
    <rPh sb="36" eb="37">
      <t>ニチ</t>
    </rPh>
    <rPh sb="39" eb="41">
      <t>テキヨウ</t>
    </rPh>
    <phoneticPr fontId="2"/>
  </si>
  <si>
    <t>　　 王越小は、統合により、松山小が指定校となる。(平成23年4月1日より適用）</t>
    <rPh sb="3" eb="4">
      <t>オウ</t>
    </rPh>
    <rPh sb="4" eb="5">
      <t>コシ</t>
    </rPh>
    <rPh sb="5" eb="6">
      <t>ショウ</t>
    </rPh>
    <rPh sb="8" eb="10">
      <t>トウゴウ</t>
    </rPh>
    <rPh sb="14" eb="16">
      <t>マツヤマ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</si>
  <si>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　　（旧櫃石）</t>
    <rPh sb="3" eb="4">
      <t>キュウ</t>
    </rPh>
    <rPh sb="4" eb="6">
      <t>ヒツイシ</t>
    </rPh>
    <phoneticPr fontId="2"/>
  </si>
  <si>
    <t>　　 櫃石小は、廃校により、東部小が指定校となる。(平成30年4月1日より適用）</t>
    <rPh sb="3" eb="5">
      <t>ヒツイシ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</si>
  <si>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110～114</t>
    <phoneticPr fontId="2"/>
  </si>
  <si>
    <t>　　（旧西部）</t>
    <rPh sb="3" eb="4">
      <t>キュウ</t>
    </rPh>
    <rPh sb="4" eb="6">
      <t>セイブ</t>
    </rPh>
    <phoneticPr fontId="2"/>
  </si>
  <si>
    <t>　　（旧瀬居）</t>
    <rPh sb="3" eb="4">
      <t>キュウ</t>
    </rPh>
    <phoneticPr fontId="2"/>
  </si>
  <si>
    <t>　　 瀬居小は、廃校により、坂出小が指定校となる。(令和4年4月1日より適用）</t>
    <rPh sb="3" eb="4">
      <t>セ</t>
    </rPh>
    <rPh sb="4" eb="5">
      <t>キョ</t>
    </rPh>
    <rPh sb="5" eb="6">
      <t>ショウ</t>
    </rPh>
    <rPh sb="8" eb="10">
      <t>ハイコウ</t>
    </rPh>
    <rPh sb="14" eb="16">
      <t>サカイデ</t>
    </rPh>
    <rPh sb="16" eb="17">
      <t>ショウ</t>
    </rPh>
    <rPh sb="18" eb="21">
      <t>シテイコウ</t>
    </rPh>
    <rPh sb="26" eb="28">
      <t>レイワ</t>
    </rPh>
    <rPh sb="29" eb="30">
      <t>ネン</t>
    </rPh>
    <rPh sb="30" eb="31">
      <t>ヘイネン</t>
    </rPh>
    <rPh sb="31" eb="32">
      <t>ガツ</t>
    </rPh>
    <rPh sb="33" eb="34">
      <t>ニチ</t>
    </rPh>
    <rPh sb="36" eb="38">
      <t>テキヨウ</t>
    </rPh>
    <phoneticPr fontId="2"/>
  </si>
  <si>
    <t>115～119</t>
    <phoneticPr fontId="2"/>
  </si>
  <si>
    <t>令和6年10月1日現在</t>
    <rPh sb="0" eb="1">
      <t>レイ</t>
    </rPh>
    <rPh sb="1" eb="2">
      <t>カズ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</si>
</sst>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Fill="1" applyBorder="1" applyAlignment="1">
      <alignment vertical="center"/>
    </xf>
    <xf numFmtId="176" fontId="4" fillId="0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quotePrefix="1" applyNumberFormat="1" applyFont="1" applyFill="1" applyBorder="1" applyAlignment="1">
      <alignment horizontal="right" vertical="center"/>
    </xf>
    <xf numFmtId="0" fontId="3" fillId="0" borderId="1" xfId="0" quotePrefix="1" applyNumberFormat="1" applyFont="1" applyFill="1" applyBorder="1" applyAlignment="1">
      <alignment vertical="center"/>
    </xf>
    <xf numFmtId="176" fontId="3" fillId="0" borderId="1" xfId="0" quotePrefix="1" applyNumberFormat="1" applyFont="1" applyFill="1" applyBorder="1" applyAlignment="1">
      <alignment horizontal="center" vertical="center"/>
    </xf>
    <xf numFmtId="176" fontId="3" fillId="0" borderId="1" xfId="1" quotePrefix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quotePrefix="1" applyNumberFormat="1" applyFont="1" applyFill="1" applyBorder="1" applyAlignment="1">
      <alignment horizontal="center" vertical="center"/>
    </xf>
    <xf numFmtId="0" fontId="3" fillId="0" borderId="1" xfId="0" quotePrefix="1" applyNumberFormat="1" applyFont="1" applyFill="1" applyBorder="1" applyAlignment="1">
      <alignment horizontal="center" vertical="center"/>
    </xf>
    <xf numFmtId="0" fontId="3" fillId="0" borderId="1" xfId="0" quotePrefix="1" applyNumberFormat="1" applyFont="1" applyFill="1" applyBorder="1" applyAlignment="1">
      <alignment horizontal="center" vertical="center"/>
    </xf>
    <xf numFmtId="0" fontId="3" fillId="0" borderId="2" xfId="0" quotePrefix="1" applyNumberFormat="1" applyFont="1" applyFill="1" applyBorder="1" applyAlignment="1">
      <alignment horizontal="center" vertical="center"/>
    </xf>
    <xf numFmtId="0" fontId="3" fillId="0" borderId="3" xfId="0" quotePrefix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" sqref="C1"/>
    </sheetView>
  </sheetViews>
  <sheetFormatPr defaultColWidth="9.109375" defaultRowHeight="15.75" customHeight="1" x14ac:dyDescent="0.15"/>
  <cols>
    <col min="1" max="1" width="10.6640625" style="10" customWidth="1"/>
    <col min="2" max="2" width="14.44140625" style="1" bestFit="1" customWidth="1"/>
    <col min="3" max="27" width="10.6640625" style="4" customWidth="1"/>
    <col min="28" max="16384" width="9.109375" style="4"/>
  </cols>
  <sheetData>
    <row r="1" spans="1:27" ht="15.75" customHeight="1" x14ac:dyDescent="0.15">
      <c r="A1" s="1" t="s">
        <v>56</v>
      </c>
      <c r="Z1" s="3"/>
      <c r="AA1" s="3"/>
    </row>
    <row r="2" spans="1:27" s="5" customFormat="1" ht="15.75" customHeight="1" x14ac:dyDescent="0.15">
      <c r="A2" s="14"/>
      <c r="B2" s="14" t="s">
        <v>0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4" t="s">
        <v>10</v>
      </c>
      <c r="L2" s="14" t="s">
        <v>11</v>
      </c>
      <c r="M2" s="14" t="s">
        <v>12</v>
      </c>
      <c r="N2" s="14" t="s">
        <v>13</v>
      </c>
      <c r="O2" s="14" t="s">
        <v>14</v>
      </c>
      <c r="P2" s="14" t="s">
        <v>15</v>
      </c>
      <c r="Q2" s="14" t="s">
        <v>16</v>
      </c>
      <c r="R2" s="14" t="s">
        <v>17</v>
      </c>
      <c r="S2" s="14" t="s">
        <v>18</v>
      </c>
      <c r="T2" s="14" t="s">
        <v>19</v>
      </c>
      <c r="U2" s="14" t="s">
        <v>20</v>
      </c>
      <c r="V2" s="14" t="s">
        <v>21</v>
      </c>
      <c r="W2" s="14" t="s">
        <v>22</v>
      </c>
      <c r="X2" s="14" t="s">
        <v>23</v>
      </c>
      <c r="Y2" s="14" t="s">
        <v>51</v>
      </c>
      <c r="Z2" s="15" t="s">
        <v>55</v>
      </c>
      <c r="AA2" s="15" t="s">
        <v>1</v>
      </c>
    </row>
    <row r="3" spans="1:27" ht="15.75" customHeight="1" x14ac:dyDescent="0.15">
      <c r="A3" s="6">
        <v>1</v>
      </c>
      <c r="B3" s="7" t="s">
        <v>24</v>
      </c>
      <c r="C3" s="8">
        <f>SUM(C4:C7)</f>
        <v>328</v>
      </c>
      <c r="D3" s="8">
        <f t="shared" ref="D3:X3" si="0">SUM(D4:D7)</f>
        <v>474</v>
      </c>
      <c r="E3" s="8">
        <f t="shared" si="0"/>
        <v>554</v>
      </c>
      <c r="F3" s="8">
        <f t="shared" si="0"/>
        <v>546</v>
      </c>
      <c r="G3" s="8">
        <f t="shared" si="0"/>
        <v>604</v>
      </c>
      <c r="H3" s="8">
        <f t="shared" si="0"/>
        <v>553</v>
      </c>
      <c r="I3" s="8">
        <f t="shared" si="0"/>
        <v>496</v>
      </c>
      <c r="J3" s="8">
        <f t="shared" si="0"/>
        <v>637</v>
      </c>
      <c r="K3" s="8">
        <f t="shared" si="0"/>
        <v>642</v>
      </c>
      <c r="L3" s="8">
        <f t="shared" si="0"/>
        <v>786</v>
      </c>
      <c r="M3" s="8">
        <f t="shared" si="0"/>
        <v>949</v>
      </c>
      <c r="N3" s="8">
        <f t="shared" si="0"/>
        <v>764</v>
      </c>
      <c r="O3" s="8">
        <f t="shared" si="0"/>
        <v>709</v>
      </c>
      <c r="P3" s="8">
        <f t="shared" si="0"/>
        <v>750</v>
      </c>
      <c r="Q3" s="8">
        <f t="shared" si="0"/>
        <v>855</v>
      </c>
      <c r="R3" s="8">
        <f t="shared" si="0"/>
        <v>893</v>
      </c>
      <c r="S3" s="8">
        <f t="shared" si="0"/>
        <v>667</v>
      </c>
      <c r="T3" s="8">
        <f t="shared" si="0"/>
        <v>467</v>
      </c>
      <c r="U3" s="8">
        <f t="shared" si="0"/>
        <v>330</v>
      </c>
      <c r="V3" s="8">
        <f t="shared" si="0"/>
        <v>114</v>
      </c>
      <c r="W3" s="8">
        <f t="shared" si="0"/>
        <v>21</v>
      </c>
      <c r="X3" s="8">
        <f t="shared" si="0"/>
        <v>0</v>
      </c>
      <c r="Y3" s="8">
        <f>SUM(Y4:Y7)</f>
        <v>0</v>
      </c>
      <c r="Z3" s="8">
        <f>SUM(Z4:Z7)</f>
        <v>0</v>
      </c>
      <c r="AA3" s="8">
        <f>SUM(AA4:AA7)</f>
        <v>12139</v>
      </c>
    </row>
    <row r="4" spans="1:27" ht="15.75" customHeight="1" x14ac:dyDescent="0.15">
      <c r="A4" s="6"/>
      <c r="B4" s="7" t="s">
        <v>52</v>
      </c>
      <c r="C4" s="9">
        <v>138</v>
      </c>
      <c r="D4" s="9">
        <v>202</v>
      </c>
      <c r="E4" s="9">
        <v>245</v>
      </c>
      <c r="F4" s="9">
        <v>197</v>
      </c>
      <c r="G4" s="9">
        <v>223</v>
      </c>
      <c r="H4" s="9">
        <v>226</v>
      </c>
      <c r="I4" s="9">
        <v>219</v>
      </c>
      <c r="J4" s="9">
        <v>270</v>
      </c>
      <c r="K4" s="9">
        <v>281</v>
      </c>
      <c r="L4" s="9">
        <v>299</v>
      </c>
      <c r="M4" s="9">
        <v>374</v>
      </c>
      <c r="N4" s="9">
        <v>331</v>
      </c>
      <c r="O4" s="9">
        <v>268</v>
      </c>
      <c r="P4" s="9">
        <v>315</v>
      </c>
      <c r="Q4" s="9">
        <v>412</v>
      </c>
      <c r="R4" s="9">
        <v>459</v>
      </c>
      <c r="S4" s="9">
        <v>326</v>
      </c>
      <c r="T4" s="9">
        <v>213</v>
      </c>
      <c r="U4" s="9">
        <v>158</v>
      </c>
      <c r="V4" s="9">
        <v>55</v>
      </c>
      <c r="W4" s="9">
        <v>11</v>
      </c>
      <c r="X4" s="9">
        <v>0</v>
      </c>
      <c r="Y4" s="9">
        <v>0</v>
      </c>
      <c r="Z4" s="9">
        <v>0</v>
      </c>
      <c r="AA4" s="9">
        <f>SUM(C4:Z4)</f>
        <v>5222</v>
      </c>
    </row>
    <row r="5" spans="1:27" ht="15.75" customHeight="1" x14ac:dyDescent="0.15">
      <c r="A5" s="6"/>
      <c r="B5" s="7" t="s">
        <v>25</v>
      </c>
      <c r="C5" s="9">
        <v>183</v>
      </c>
      <c r="D5" s="9">
        <v>263</v>
      </c>
      <c r="E5" s="9">
        <v>300</v>
      </c>
      <c r="F5" s="9">
        <v>326</v>
      </c>
      <c r="G5" s="9">
        <v>357</v>
      </c>
      <c r="H5" s="9">
        <v>311</v>
      </c>
      <c r="I5" s="9">
        <v>263</v>
      </c>
      <c r="J5" s="9">
        <v>349</v>
      </c>
      <c r="K5" s="9">
        <v>331</v>
      </c>
      <c r="L5" s="9">
        <v>444</v>
      </c>
      <c r="M5" s="9">
        <v>548</v>
      </c>
      <c r="N5" s="9">
        <v>391</v>
      </c>
      <c r="O5" s="9">
        <v>381</v>
      </c>
      <c r="P5" s="9">
        <v>371</v>
      </c>
      <c r="Q5" s="9">
        <v>367</v>
      </c>
      <c r="R5" s="9">
        <v>386</v>
      </c>
      <c r="S5" s="9">
        <v>301</v>
      </c>
      <c r="T5" s="9">
        <v>226</v>
      </c>
      <c r="U5" s="9">
        <v>154</v>
      </c>
      <c r="V5" s="9">
        <v>54</v>
      </c>
      <c r="W5" s="9">
        <v>10</v>
      </c>
      <c r="X5" s="9">
        <v>0</v>
      </c>
      <c r="Y5" s="9">
        <v>0</v>
      </c>
      <c r="Z5" s="9">
        <v>0</v>
      </c>
      <c r="AA5" s="9">
        <f>SUM(C5:Z5)</f>
        <v>6316</v>
      </c>
    </row>
    <row r="6" spans="1:27" ht="15.75" customHeight="1" x14ac:dyDescent="0.15">
      <c r="A6" s="6"/>
      <c r="B6" s="7" t="s">
        <v>26</v>
      </c>
      <c r="C6" s="9">
        <v>2</v>
      </c>
      <c r="D6" s="9">
        <v>1</v>
      </c>
      <c r="E6" s="9">
        <v>1</v>
      </c>
      <c r="F6" s="9">
        <v>1</v>
      </c>
      <c r="G6" s="9">
        <v>4</v>
      </c>
      <c r="H6" s="9">
        <v>4</v>
      </c>
      <c r="I6" s="9">
        <v>4</v>
      </c>
      <c r="J6" s="9">
        <v>1</v>
      </c>
      <c r="K6" s="9">
        <v>3</v>
      </c>
      <c r="L6" s="9">
        <v>8</v>
      </c>
      <c r="M6" s="9">
        <v>5</v>
      </c>
      <c r="N6" s="9">
        <v>1</v>
      </c>
      <c r="O6" s="9">
        <v>11</v>
      </c>
      <c r="P6" s="9">
        <v>10</v>
      </c>
      <c r="Q6" s="9">
        <v>3</v>
      </c>
      <c r="R6" s="9">
        <v>11</v>
      </c>
      <c r="S6" s="9">
        <v>7</v>
      </c>
      <c r="T6" s="9">
        <v>2</v>
      </c>
      <c r="U6" s="9">
        <v>2</v>
      </c>
      <c r="V6" s="9">
        <v>1</v>
      </c>
      <c r="W6" s="9">
        <v>0</v>
      </c>
      <c r="X6" s="9">
        <v>0</v>
      </c>
      <c r="Y6" s="9">
        <v>0</v>
      </c>
      <c r="Z6" s="9">
        <v>0</v>
      </c>
      <c r="AA6" s="9">
        <f>SUM(C6:Z6)</f>
        <v>82</v>
      </c>
    </row>
    <row r="7" spans="1:27" ht="15.75" customHeight="1" x14ac:dyDescent="0.15">
      <c r="A7" s="6"/>
      <c r="B7" s="7" t="s">
        <v>53</v>
      </c>
      <c r="C7" s="9">
        <v>5</v>
      </c>
      <c r="D7" s="9">
        <v>8</v>
      </c>
      <c r="E7" s="9">
        <v>8</v>
      </c>
      <c r="F7" s="9">
        <v>22</v>
      </c>
      <c r="G7" s="9">
        <v>20</v>
      </c>
      <c r="H7" s="9">
        <v>12</v>
      </c>
      <c r="I7" s="9">
        <v>10</v>
      </c>
      <c r="J7" s="9">
        <v>17</v>
      </c>
      <c r="K7" s="9">
        <v>27</v>
      </c>
      <c r="L7" s="9">
        <v>35</v>
      </c>
      <c r="M7" s="9">
        <v>22</v>
      </c>
      <c r="N7" s="9">
        <v>41</v>
      </c>
      <c r="O7" s="9">
        <v>49</v>
      </c>
      <c r="P7" s="9">
        <v>54</v>
      </c>
      <c r="Q7" s="9">
        <v>73</v>
      </c>
      <c r="R7" s="9">
        <v>37</v>
      </c>
      <c r="S7" s="9">
        <v>33</v>
      </c>
      <c r="T7" s="9">
        <v>26</v>
      </c>
      <c r="U7" s="9">
        <v>16</v>
      </c>
      <c r="V7" s="9">
        <v>4</v>
      </c>
      <c r="W7" s="9">
        <v>0</v>
      </c>
      <c r="X7" s="9">
        <v>0</v>
      </c>
      <c r="Y7" s="9">
        <v>0</v>
      </c>
      <c r="Z7" s="9">
        <v>0</v>
      </c>
      <c r="AA7" s="9">
        <f>SUM(C7:Z7)</f>
        <v>519</v>
      </c>
    </row>
    <row r="8" spans="1:27" ht="15.75" customHeight="1" x14ac:dyDescent="0.15">
      <c r="A8" s="6">
        <v>2</v>
      </c>
      <c r="B8" s="7" t="s">
        <v>27</v>
      </c>
      <c r="C8" s="9">
        <f>SUM(C9:C11)</f>
        <v>214</v>
      </c>
      <c r="D8" s="9">
        <f t="shared" ref="D8:Y8" si="1">SUM(D9:D11)</f>
        <v>269</v>
      </c>
      <c r="E8" s="9">
        <f t="shared" si="1"/>
        <v>295</v>
      </c>
      <c r="F8" s="9">
        <f t="shared" si="1"/>
        <v>369</v>
      </c>
      <c r="G8" s="9">
        <f t="shared" si="1"/>
        <v>382</v>
      </c>
      <c r="H8" s="9">
        <f t="shared" si="1"/>
        <v>395</v>
      </c>
      <c r="I8" s="9">
        <f t="shared" si="1"/>
        <v>382</v>
      </c>
      <c r="J8" s="9">
        <f t="shared" si="1"/>
        <v>372</v>
      </c>
      <c r="K8" s="9">
        <f t="shared" si="1"/>
        <v>438</v>
      </c>
      <c r="L8" s="9">
        <f t="shared" si="1"/>
        <v>605</v>
      </c>
      <c r="M8" s="9">
        <f t="shared" si="1"/>
        <v>661</v>
      </c>
      <c r="N8" s="9">
        <f t="shared" si="1"/>
        <v>543</v>
      </c>
      <c r="O8" s="9">
        <f t="shared" si="1"/>
        <v>444</v>
      </c>
      <c r="P8" s="9">
        <f t="shared" si="1"/>
        <v>514</v>
      </c>
      <c r="Q8" s="9">
        <f t="shared" si="1"/>
        <v>585</v>
      </c>
      <c r="R8" s="9">
        <f t="shared" si="1"/>
        <v>681</v>
      </c>
      <c r="S8" s="9">
        <f t="shared" si="1"/>
        <v>471</v>
      </c>
      <c r="T8" s="9">
        <f t="shared" si="1"/>
        <v>317</v>
      </c>
      <c r="U8" s="9">
        <f t="shared" si="1"/>
        <v>161</v>
      </c>
      <c r="V8" s="9">
        <f t="shared" si="1"/>
        <v>50</v>
      </c>
      <c r="W8" s="9">
        <f t="shared" si="1"/>
        <v>8</v>
      </c>
      <c r="X8" s="9">
        <f t="shared" si="1"/>
        <v>0</v>
      </c>
      <c r="Y8" s="9">
        <f t="shared" si="1"/>
        <v>0</v>
      </c>
      <c r="Z8" s="9">
        <f t="shared" ref="Z8" si="2">SUM(Z9:Z11)</f>
        <v>0</v>
      </c>
      <c r="AA8" s="9">
        <f>SUM(AA9:AA11)</f>
        <v>8156</v>
      </c>
    </row>
    <row r="9" spans="1:27" ht="15.75" customHeight="1" x14ac:dyDescent="0.15">
      <c r="A9" s="6"/>
      <c r="B9" s="7" t="s">
        <v>28</v>
      </c>
      <c r="C9" s="9">
        <v>208</v>
      </c>
      <c r="D9" s="9">
        <v>263</v>
      </c>
      <c r="E9" s="9">
        <v>295</v>
      </c>
      <c r="F9" s="9">
        <v>363</v>
      </c>
      <c r="G9" s="9">
        <v>369</v>
      </c>
      <c r="H9" s="9">
        <v>390</v>
      </c>
      <c r="I9" s="9">
        <v>379</v>
      </c>
      <c r="J9" s="9">
        <v>365</v>
      </c>
      <c r="K9" s="9">
        <v>428</v>
      </c>
      <c r="L9" s="9">
        <v>586</v>
      </c>
      <c r="M9" s="9">
        <v>637</v>
      </c>
      <c r="N9" s="9">
        <v>521</v>
      </c>
      <c r="O9" s="9">
        <v>425</v>
      </c>
      <c r="P9" s="9">
        <v>484</v>
      </c>
      <c r="Q9" s="9">
        <v>560</v>
      </c>
      <c r="R9" s="9">
        <v>646</v>
      </c>
      <c r="S9" s="9">
        <v>443</v>
      </c>
      <c r="T9" s="9">
        <v>293</v>
      </c>
      <c r="U9" s="9">
        <v>145</v>
      </c>
      <c r="V9" s="9">
        <v>47</v>
      </c>
      <c r="W9" s="9">
        <v>8</v>
      </c>
      <c r="X9" s="9">
        <v>0</v>
      </c>
      <c r="Y9" s="9">
        <v>0</v>
      </c>
      <c r="Z9" s="9">
        <v>0</v>
      </c>
      <c r="AA9" s="9">
        <f t="shared" ref="AA9:AA17" si="3">SUM(C9:Z9)</f>
        <v>7855</v>
      </c>
    </row>
    <row r="10" spans="1:27" ht="15.75" customHeight="1" x14ac:dyDescent="0.15">
      <c r="A10" s="6"/>
      <c r="B10" s="7" t="s">
        <v>29</v>
      </c>
      <c r="C10" s="9">
        <v>0</v>
      </c>
      <c r="D10" s="9">
        <v>0</v>
      </c>
      <c r="E10" s="9">
        <v>0</v>
      </c>
      <c r="F10" s="9">
        <v>1</v>
      </c>
      <c r="G10" s="9">
        <v>3</v>
      </c>
      <c r="H10" s="9">
        <v>2</v>
      </c>
      <c r="I10" s="9">
        <v>0</v>
      </c>
      <c r="J10" s="9">
        <v>1</v>
      </c>
      <c r="K10" s="9">
        <v>4</v>
      </c>
      <c r="L10" s="9">
        <v>10</v>
      </c>
      <c r="M10" s="9">
        <v>6</v>
      </c>
      <c r="N10" s="9">
        <v>9</v>
      </c>
      <c r="O10" s="9">
        <v>11</v>
      </c>
      <c r="P10" s="9">
        <v>16</v>
      </c>
      <c r="Q10" s="9">
        <v>10</v>
      </c>
      <c r="R10" s="9">
        <v>16</v>
      </c>
      <c r="S10" s="9">
        <v>14</v>
      </c>
      <c r="T10" s="9">
        <v>15</v>
      </c>
      <c r="U10" s="9">
        <v>8</v>
      </c>
      <c r="V10" s="9">
        <v>2</v>
      </c>
      <c r="W10" s="9">
        <v>0</v>
      </c>
      <c r="X10" s="9">
        <v>0</v>
      </c>
      <c r="Y10" s="9">
        <v>0</v>
      </c>
      <c r="Z10" s="9">
        <v>0</v>
      </c>
      <c r="AA10" s="9">
        <f t="shared" si="3"/>
        <v>128</v>
      </c>
    </row>
    <row r="11" spans="1:27" ht="15.75" customHeight="1" x14ac:dyDescent="0.15">
      <c r="A11" s="6"/>
      <c r="B11" s="7" t="s">
        <v>49</v>
      </c>
      <c r="C11" s="9">
        <v>6</v>
      </c>
      <c r="D11" s="9">
        <v>6</v>
      </c>
      <c r="E11" s="9">
        <v>0</v>
      </c>
      <c r="F11" s="9">
        <v>5</v>
      </c>
      <c r="G11" s="9">
        <v>10</v>
      </c>
      <c r="H11" s="9">
        <v>3</v>
      </c>
      <c r="I11" s="9">
        <v>3</v>
      </c>
      <c r="J11" s="9">
        <v>6</v>
      </c>
      <c r="K11" s="9">
        <v>6</v>
      </c>
      <c r="L11" s="9">
        <v>9</v>
      </c>
      <c r="M11" s="9">
        <v>18</v>
      </c>
      <c r="N11" s="9">
        <v>13</v>
      </c>
      <c r="O11" s="9">
        <v>8</v>
      </c>
      <c r="P11" s="9">
        <v>14</v>
      </c>
      <c r="Q11" s="9">
        <v>15</v>
      </c>
      <c r="R11" s="9">
        <v>19</v>
      </c>
      <c r="S11" s="9">
        <v>14</v>
      </c>
      <c r="T11" s="9">
        <v>9</v>
      </c>
      <c r="U11" s="9">
        <v>8</v>
      </c>
      <c r="V11" s="9">
        <v>1</v>
      </c>
      <c r="W11" s="9">
        <v>0</v>
      </c>
      <c r="X11" s="9">
        <v>0</v>
      </c>
      <c r="Y11" s="9">
        <v>0</v>
      </c>
      <c r="Z11" s="9">
        <v>0</v>
      </c>
      <c r="AA11" s="9">
        <f t="shared" si="3"/>
        <v>173</v>
      </c>
    </row>
    <row r="12" spans="1:27" ht="15.75" customHeight="1" x14ac:dyDescent="0.15">
      <c r="A12" s="6">
        <v>3</v>
      </c>
      <c r="B12" s="7" t="s">
        <v>30</v>
      </c>
      <c r="C12" s="9">
        <v>140</v>
      </c>
      <c r="D12" s="9">
        <v>156</v>
      </c>
      <c r="E12" s="9">
        <v>191</v>
      </c>
      <c r="F12" s="9">
        <v>218</v>
      </c>
      <c r="G12" s="9">
        <v>261</v>
      </c>
      <c r="H12" s="9">
        <v>289</v>
      </c>
      <c r="I12" s="9">
        <v>255</v>
      </c>
      <c r="J12" s="9">
        <v>218</v>
      </c>
      <c r="K12" s="9">
        <v>304</v>
      </c>
      <c r="L12" s="9">
        <v>338</v>
      </c>
      <c r="M12" s="9">
        <v>389</v>
      </c>
      <c r="N12" s="9">
        <v>323</v>
      </c>
      <c r="O12" s="9">
        <v>294</v>
      </c>
      <c r="P12" s="9">
        <v>320</v>
      </c>
      <c r="Q12" s="9">
        <v>422</v>
      </c>
      <c r="R12" s="9">
        <v>480</v>
      </c>
      <c r="S12" s="9">
        <v>332</v>
      </c>
      <c r="T12" s="9">
        <v>213</v>
      </c>
      <c r="U12" s="9">
        <v>128</v>
      </c>
      <c r="V12" s="9">
        <v>39</v>
      </c>
      <c r="W12" s="9">
        <v>1</v>
      </c>
      <c r="X12" s="9">
        <v>0</v>
      </c>
      <c r="Y12" s="9">
        <v>0</v>
      </c>
      <c r="Z12" s="9">
        <v>0</v>
      </c>
      <c r="AA12" s="9">
        <f t="shared" si="3"/>
        <v>5311</v>
      </c>
    </row>
    <row r="13" spans="1:27" ht="15.75" customHeight="1" x14ac:dyDescent="0.15">
      <c r="A13" s="6">
        <v>4</v>
      </c>
      <c r="B13" s="7" t="s">
        <v>31</v>
      </c>
      <c r="C13" s="9">
        <v>22</v>
      </c>
      <c r="D13" s="9">
        <v>18</v>
      </c>
      <c r="E13" s="9">
        <v>40</v>
      </c>
      <c r="F13" s="9">
        <v>56</v>
      </c>
      <c r="G13" s="9">
        <v>61</v>
      </c>
      <c r="H13" s="9">
        <v>68</v>
      </c>
      <c r="I13" s="9">
        <v>42</v>
      </c>
      <c r="J13" s="9">
        <v>44</v>
      </c>
      <c r="K13" s="9">
        <v>67</v>
      </c>
      <c r="L13" s="9">
        <v>88</v>
      </c>
      <c r="M13" s="9">
        <v>106</v>
      </c>
      <c r="N13" s="9">
        <v>107</v>
      </c>
      <c r="O13" s="9">
        <v>101</v>
      </c>
      <c r="P13" s="9">
        <v>117</v>
      </c>
      <c r="Q13" s="9">
        <v>163</v>
      </c>
      <c r="R13" s="9">
        <v>187</v>
      </c>
      <c r="S13" s="9">
        <v>141</v>
      </c>
      <c r="T13" s="9">
        <v>76</v>
      </c>
      <c r="U13" s="9">
        <v>46</v>
      </c>
      <c r="V13" s="9">
        <v>17</v>
      </c>
      <c r="W13" s="9">
        <v>4</v>
      </c>
      <c r="X13" s="9">
        <v>0</v>
      </c>
      <c r="Y13" s="9">
        <v>0</v>
      </c>
      <c r="Z13" s="9">
        <v>0</v>
      </c>
      <c r="AA13" s="9">
        <f t="shared" si="3"/>
        <v>1571</v>
      </c>
    </row>
    <row r="14" spans="1:27" ht="15.75" customHeight="1" x14ac:dyDescent="0.15">
      <c r="A14" s="6">
        <v>5</v>
      </c>
      <c r="B14" s="7" t="s">
        <v>32</v>
      </c>
      <c r="C14" s="9">
        <v>198</v>
      </c>
      <c r="D14" s="9">
        <v>262</v>
      </c>
      <c r="E14" s="9">
        <v>299</v>
      </c>
      <c r="F14" s="9">
        <v>300</v>
      </c>
      <c r="G14" s="9">
        <v>285</v>
      </c>
      <c r="H14" s="9">
        <v>241</v>
      </c>
      <c r="I14" s="9">
        <v>257</v>
      </c>
      <c r="J14" s="9">
        <v>290</v>
      </c>
      <c r="K14" s="9">
        <v>335</v>
      </c>
      <c r="L14" s="9">
        <v>490</v>
      </c>
      <c r="M14" s="9">
        <v>470</v>
      </c>
      <c r="N14" s="9">
        <v>334</v>
      </c>
      <c r="O14" s="9">
        <v>276</v>
      </c>
      <c r="P14" s="9">
        <v>370</v>
      </c>
      <c r="Q14" s="9">
        <v>404</v>
      </c>
      <c r="R14" s="9">
        <v>495</v>
      </c>
      <c r="S14" s="9">
        <v>290</v>
      </c>
      <c r="T14" s="9">
        <v>208</v>
      </c>
      <c r="U14" s="9">
        <v>103</v>
      </c>
      <c r="V14" s="9">
        <v>39</v>
      </c>
      <c r="W14" s="9">
        <v>9</v>
      </c>
      <c r="X14" s="9">
        <v>0</v>
      </c>
      <c r="Y14" s="9">
        <v>0</v>
      </c>
      <c r="Z14" s="9">
        <v>0</v>
      </c>
      <c r="AA14" s="9">
        <f t="shared" si="3"/>
        <v>5955</v>
      </c>
    </row>
    <row r="15" spans="1:27" ht="15.75" customHeight="1" x14ac:dyDescent="0.15">
      <c r="A15" s="6">
        <v>6</v>
      </c>
      <c r="B15" s="7" t="s">
        <v>33</v>
      </c>
      <c r="C15" s="9">
        <v>78</v>
      </c>
      <c r="D15" s="9">
        <v>137</v>
      </c>
      <c r="E15" s="9">
        <v>163</v>
      </c>
      <c r="F15" s="9">
        <v>149</v>
      </c>
      <c r="G15" s="9">
        <v>117</v>
      </c>
      <c r="H15" s="9">
        <v>86</v>
      </c>
      <c r="I15" s="9">
        <v>131</v>
      </c>
      <c r="J15" s="9">
        <v>145</v>
      </c>
      <c r="K15" s="9">
        <v>193</v>
      </c>
      <c r="L15" s="9">
        <v>216</v>
      </c>
      <c r="M15" s="9">
        <v>219</v>
      </c>
      <c r="N15" s="9">
        <v>171</v>
      </c>
      <c r="O15" s="9">
        <v>164</v>
      </c>
      <c r="P15" s="9">
        <v>169</v>
      </c>
      <c r="Q15" s="9">
        <v>193</v>
      </c>
      <c r="R15" s="9">
        <v>210</v>
      </c>
      <c r="S15" s="9">
        <v>140</v>
      </c>
      <c r="T15" s="9">
        <v>116</v>
      </c>
      <c r="U15" s="9">
        <v>69</v>
      </c>
      <c r="V15" s="9">
        <v>20</v>
      </c>
      <c r="W15" s="9">
        <v>1</v>
      </c>
      <c r="X15" s="9">
        <v>2</v>
      </c>
      <c r="Y15" s="9">
        <v>0</v>
      </c>
      <c r="Z15" s="9">
        <v>0</v>
      </c>
      <c r="AA15" s="9">
        <f t="shared" si="3"/>
        <v>2889</v>
      </c>
    </row>
    <row r="16" spans="1:27" ht="15.75" customHeight="1" x14ac:dyDescent="0.15">
      <c r="A16" s="6">
        <v>7</v>
      </c>
      <c r="B16" s="7" t="s">
        <v>34</v>
      </c>
      <c r="C16" s="9">
        <v>60</v>
      </c>
      <c r="D16" s="9">
        <v>112</v>
      </c>
      <c r="E16" s="9">
        <v>127</v>
      </c>
      <c r="F16" s="9">
        <v>149</v>
      </c>
      <c r="G16" s="9">
        <v>175</v>
      </c>
      <c r="H16" s="9">
        <v>151</v>
      </c>
      <c r="I16" s="9">
        <v>151</v>
      </c>
      <c r="J16" s="9">
        <v>165</v>
      </c>
      <c r="K16" s="9">
        <v>181</v>
      </c>
      <c r="L16" s="9">
        <v>307</v>
      </c>
      <c r="M16" s="9">
        <v>295</v>
      </c>
      <c r="N16" s="9">
        <v>256</v>
      </c>
      <c r="O16" s="9">
        <v>253</v>
      </c>
      <c r="P16" s="9">
        <v>300</v>
      </c>
      <c r="Q16" s="9">
        <v>338</v>
      </c>
      <c r="R16" s="9">
        <v>379</v>
      </c>
      <c r="S16" s="9">
        <v>258</v>
      </c>
      <c r="T16" s="9">
        <v>176</v>
      </c>
      <c r="U16" s="9">
        <v>104</v>
      </c>
      <c r="V16" s="9">
        <v>35</v>
      </c>
      <c r="W16" s="9">
        <v>2</v>
      </c>
      <c r="X16" s="9">
        <v>1</v>
      </c>
      <c r="Y16" s="9">
        <v>0</v>
      </c>
      <c r="Z16" s="9">
        <v>0</v>
      </c>
      <c r="AA16" s="9">
        <f t="shared" si="3"/>
        <v>3975</v>
      </c>
    </row>
    <row r="17" spans="1:27" ht="15.75" customHeight="1" x14ac:dyDescent="0.15">
      <c r="A17" s="6">
        <v>8</v>
      </c>
      <c r="B17" s="7" t="s">
        <v>35</v>
      </c>
      <c r="C17" s="9">
        <v>216</v>
      </c>
      <c r="D17" s="9">
        <v>232</v>
      </c>
      <c r="E17" s="9">
        <v>249</v>
      </c>
      <c r="F17" s="9">
        <v>256</v>
      </c>
      <c r="G17" s="9">
        <v>280</v>
      </c>
      <c r="H17" s="9">
        <v>282</v>
      </c>
      <c r="I17" s="9">
        <v>284</v>
      </c>
      <c r="J17" s="9">
        <v>305</v>
      </c>
      <c r="K17" s="9">
        <v>310</v>
      </c>
      <c r="L17" s="9">
        <v>427</v>
      </c>
      <c r="M17" s="9">
        <v>424</v>
      </c>
      <c r="N17" s="9">
        <v>331</v>
      </c>
      <c r="O17" s="9">
        <v>271</v>
      </c>
      <c r="P17" s="9">
        <v>321</v>
      </c>
      <c r="Q17" s="9">
        <v>371</v>
      </c>
      <c r="R17" s="9">
        <v>452</v>
      </c>
      <c r="S17" s="9">
        <v>296</v>
      </c>
      <c r="T17" s="9">
        <v>184</v>
      </c>
      <c r="U17" s="9">
        <v>101</v>
      </c>
      <c r="V17" s="9">
        <v>31</v>
      </c>
      <c r="W17" s="9">
        <v>6</v>
      </c>
      <c r="X17" s="9">
        <v>0</v>
      </c>
      <c r="Y17" s="9">
        <v>0</v>
      </c>
      <c r="Z17" s="9">
        <v>0</v>
      </c>
      <c r="AA17" s="9">
        <f t="shared" si="3"/>
        <v>5629</v>
      </c>
    </row>
    <row r="18" spans="1:27" ht="15.75" customHeight="1" x14ac:dyDescent="0.15">
      <c r="A18" s="6">
        <v>9</v>
      </c>
      <c r="B18" s="7" t="s">
        <v>36</v>
      </c>
      <c r="C18" s="9">
        <f>SUM(C19:C20)</f>
        <v>57</v>
      </c>
      <c r="D18" s="9">
        <f t="shared" ref="D18:Y18" si="4">SUM(D19:D20)</f>
        <v>112</v>
      </c>
      <c r="E18" s="9">
        <f t="shared" si="4"/>
        <v>121</v>
      </c>
      <c r="F18" s="9">
        <f t="shared" si="4"/>
        <v>174</v>
      </c>
      <c r="G18" s="9">
        <f t="shared" si="4"/>
        <v>186</v>
      </c>
      <c r="H18" s="9">
        <f t="shared" si="4"/>
        <v>160</v>
      </c>
      <c r="I18" s="9">
        <f t="shared" si="4"/>
        <v>152</v>
      </c>
      <c r="J18" s="9">
        <f t="shared" si="4"/>
        <v>189</v>
      </c>
      <c r="K18" s="9">
        <f t="shared" si="4"/>
        <v>214</v>
      </c>
      <c r="L18" s="9">
        <f t="shared" si="4"/>
        <v>210</v>
      </c>
      <c r="M18" s="9">
        <f t="shared" si="4"/>
        <v>275</v>
      </c>
      <c r="N18" s="9">
        <f t="shared" si="4"/>
        <v>193</v>
      </c>
      <c r="O18" s="9">
        <f t="shared" si="4"/>
        <v>259</v>
      </c>
      <c r="P18" s="9">
        <f t="shared" si="4"/>
        <v>338</v>
      </c>
      <c r="Q18" s="9">
        <f t="shared" si="4"/>
        <v>406</v>
      </c>
      <c r="R18" s="9">
        <f t="shared" si="4"/>
        <v>457</v>
      </c>
      <c r="S18" s="9">
        <f t="shared" si="4"/>
        <v>249</v>
      </c>
      <c r="T18" s="9">
        <f t="shared" si="4"/>
        <v>179</v>
      </c>
      <c r="U18" s="9">
        <f t="shared" si="4"/>
        <v>108</v>
      </c>
      <c r="V18" s="9">
        <f t="shared" si="4"/>
        <v>41</v>
      </c>
      <c r="W18" s="9">
        <f t="shared" si="4"/>
        <v>7</v>
      </c>
      <c r="X18" s="9">
        <f t="shared" si="4"/>
        <v>0</v>
      </c>
      <c r="Y18" s="9">
        <f t="shared" si="4"/>
        <v>0</v>
      </c>
      <c r="Z18" s="9">
        <f t="shared" ref="Z18" si="5">SUM(Z19:Z20)</f>
        <v>0</v>
      </c>
      <c r="AA18" s="9">
        <f>SUM(AA19:AA20)</f>
        <v>4087</v>
      </c>
    </row>
    <row r="19" spans="1:27" ht="15.75" customHeight="1" x14ac:dyDescent="0.15">
      <c r="A19" s="6"/>
      <c r="B19" s="7" t="s">
        <v>37</v>
      </c>
      <c r="C19" s="9">
        <v>54</v>
      </c>
      <c r="D19" s="9">
        <v>103</v>
      </c>
      <c r="E19" s="9">
        <v>113</v>
      </c>
      <c r="F19" s="9">
        <v>162</v>
      </c>
      <c r="G19" s="9">
        <v>178</v>
      </c>
      <c r="H19" s="9">
        <v>144</v>
      </c>
      <c r="I19" s="9">
        <v>136</v>
      </c>
      <c r="J19" s="9">
        <v>164</v>
      </c>
      <c r="K19" s="9">
        <v>179</v>
      </c>
      <c r="L19" s="9">
        <v>182</v>
      </c>
      <c r="M19" s="9">
        <v>241</v>
      </c>
      <c r="N19" s="9">
        <v>158</v>
      </c>
      <c r="O19" s="9">
        <v>205</v>
      </c>
      <c r="P19" s="9">
        <v>264</v>
      </c>
      <c r="Q19" s="9">
        <v>293</v>
      </c>
      <c r="R19" s="9">
        <v>325</v>
      </c>
      <c r="S19" s="9">
        <v>166</v>
      </c>
      <c r="T19" s="9">
        <v>132</v>
      </c>
      <c r="U19" s="9">
        <v>89</v>
      </c>
      <c r="V19" s="9">
        <v>26</v>
      </c>
      <c r="W19" s="9">
        <v>6</v>
      </c>
      <c r="X19" s="9">
        <v>0</v>
      </c>
      <c r="Y19" s="9">
        <v>0</v>
      </c>
      <c r="Z19" s="9">
        <v>0</v>
      </c>
      <c r="AA19" s="9">
        <f>SUM(C19:Z19)</f>
        <v>3320</v>
      </c>
    </row>
    <row r="20" spans="1:27" ht="15.75" customHeight="1" x14ac:dyDescent="0.15">
      <c r="A20" s="6"/>
      <c r="B20" s="7" t="s">
        <v>38</v>
      </c>
      <c r="C20" s="9">
        <v>3</v>
      </c>
      <c r="D20" s="9">
        <v>9</v>
      </c>
      <c r="E20" s="9">
        <v>8</v>
      </c>
      <c r="F20" s="9">
        <v>12</v>
      </c>
      <c r="G20" s="9">
        <v>8</v>
      </c>
      <c r="H20" s="9">
        <v>16</v>
      </c>
      <c r="I20" s="9">
        <v>16</v>
      </c>
      <c r="J20" s="9">
        <v>25</v>
      </c>
      <c r="K20" s="9">
        <v>35</v>
      </c>
      <c r="L20" s="9">
        <v>28</v>
      </c>
      <c r="M20" s="9">
        <v>34</v>
      </c>
      <c r="N20" s="9">
        <v>35</v>
      </c>
      <c r="O20" s="9">
        <v>54</v>
      </c>
      <c r="P20" s="9">
        <v>74</v>
      </c>
      <c r="Q20" s="9">
        <v>113</v>
      </c>
      <c r="R20" s="9">
        <v>132</v>
      </c>
      <c r="S20" s="9">
        <v>83</v>
      </c>
      <c r="T20" s="9">
        <v>47</v>
      </c>
      <c r="U20" s="9">
        <v>19</v>
      </c>
      <c r="V20" s="9">
        <v>15</v>
      </c>
      <c r="W20" s="9">
        <v>1</v>
      </c>
      <c r="X20" s="9">
        <v>0</v>
      </c>
      <c r="Y20" s="9">
        <v>0</v>
      </c>
      <c r="Z20" s="9">
        <v>0</v>
      </c>
      <c r="AA20" s="9">
        <f>SUM(C20:Z20)</f>
        <v>767</v>
      </c>
    </row>
    <row r="21" spans="1:27" ht="15.75" customHeight="1" x14ac:dyDescent="0.15">
      <c r="A21" s="6">
        <v>10</v>
      </c>
      <c r="B21" s="7" t="s">
        <v>39</v>
      </c>
      <c r="C21" s="9">
        <v>1</v>
      </c>
      <c r="D21" s="9">
        <v>1</v>
      </c>
      <c r="E21" s="9">
        <v>0</v>
      </c>
      <c r="F21" s="9">
        <v>1</v>
      </c>
      <c r="G21" s="9">
        <v>4</v>
      </c>
      <c r="H21" s="9">
        <v>4</v>
      </c>
      <c r="I21" s="9">
        <v>0</v>
      </c>
      <c r="J21" s="9">
        <v>2</v>
      </c>
      <c r="K21" s="9">
        <v>2</v>
      </c>
      <c r="L21" s="9">
        <v>5</v>
      </c>
      <c r="M21" s="9">
        <v>5</v>
      </c>
      <c r="N21" s="9">
        <v>3</v>
      </c>
      <c r="O21" s="9">
        <v>3</v>
      </c>
      <c r="P21" s="9">
        <v>6</v>
      </c>
      <c r="Q21" s="9">
        <v>7</v>
      </c>
      <c r="R21" s="9">
        <v>9</v>
      </c>
      <c r="S21" s="9">
        <v>5</v>
      </c>
      <c r="T21" s="9">
        <v>9</v>
      </c>
      <c r="U21" s="9">
        <v>5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f>SUM(C21:Z21)</f>
        <v>72</v>
      </c>
    </row>
    <row r="22" spans="1:27" ht="15.75" customHeight="1" x14ac:dyDescent="0.15">
      <c r="A22" s="16" t="s">
        <v>1</v>
      </c>
      <c r="B22" s="16"/>
      <c r="C22" s="9">
        <f>C3+C12+C13+C14+C15+C16+C17+C18+C8+C21</f>
        <v>1314</v>
      </c>
      <c r="D22" s="9">
        <f t="shared" ref="D22:Z22" si="6">D3+D12+D13+D14+D15+D16+D17+D18+D8+D21</f>
        <v>1773</v>
      </c>
      <c r="E22" s="9">
        <f t="shared" si="6"/>
        <v>2039</v>
      </c>
      <c r="F22" s="9">
        <f t="shared" si="6"/>
        <v>2218</v>
      </c>
      <c r="G22" s="9">
        <f t="shared" si="6"/>
        <v>2355</v>
      </c>
      <c r="H22" s="9">
        <f t="shared" si="6"/>
        <v>2229</v>
      </c>
      <c r="I22" s="9">
        <f t="shared" si="6"/>
        <v>2150</v>
      </c>
      <c r="J22" s="9">
        <f t="shared" si="6"/>
        <v>2367</v>
      </c>
      <c r="K22" s="9">
        <f t="shared" si="6"/>
        <v>2686</v>
      </c>
      <c r="L22" s="9">
        <f t="shared" si="6"/>
        <v>3472</v>
      </c>
      <c r="M22" s="9">
        <f t="shared" si="6"/>
        <v>3793</v>
      </c>
      <c r="N22" s="9">
        <f t="shared" si="6"/>
        <v>3025</v>
      </c>
      <c r="O22" s="9">
        <f t="shared" si="6"/>
        <v>2774</v>
      </c>
      <c r="P22" s="9">
        <f t="shared" si="6"/>
        <v>3205</v>
      </c>
      <c r="Q22" s="9">
        <f t="shared" si="6"/>
        <v>3744</v>
      </c>
      <c r="R22" s="9">
        <f t="shared" si="6"/>
        <v>4243</v>
      </c>
      <c r="S22" s="9">
        <f t="shared" si="6"/>
        <v>2849</v>
      </c>
      <c r="T22" s="9">
        <f t="shared" si="6"/>
        <v>1945</v>
      </c>
      <c r="U22" s="9">
        <f t="shared" si="6"/>
        <v>1155</v>
      </c>
      <c r="V22" s="9">
        <f t="shared" si="6"/>
        <v>386</v>
      </c>
      <c r="W22" s="9">
        <f t="shared" si="6"/>
        <v>59</v>
      </c>
      <c r="X22" s="9">
        <f t="shared" si="6"/>
        <v>3</v>
      </c>
      <c r="Y22" s="9">
        <f t="shared" si="6"/>
        <v>0</v>
      </c>
      <c r="Z22" s="9">
        <f t="shared" si="6"/>
        <v>0</v>
      </c>
      <c r="AA22" s="9">
        <f>AA3+AA12+AA13+AA14+AA15+AA16+AA17+AA18+AA8+AA21</f>
        <v>49784</v>
      </c>
    </row>
    <row r="23" spans="1:27" ht="15.75" customHeight="1" x14ac:dyDescent="0.15">
      <c r="C23" s="11" t="s">
        <v>40</v>
      </c>
    </row>
    <row r="24" spans="1:27" ht="15.75" customHeight="1" x14ac:dyDescent="0.15">
      <c r="C24" s="2" t="s">
        <v>41</v>
      </c>
    </row>
    <row r="25" spans="1:27" ht="15.75" customHeight="1" x14ac:dyDescent="0.15">
      <c r="C25" s="2" t="s">
        <v>42</v>
      </c>
    </row>
    <row r="26" spans="1:27" ht="15.75" customHeight="1" x14ac:dyDescent="0.15">
      <c r="C26" s="11" t="s">
        <v>43</v>
      </c>
    </row>
    <row r="27" spans="1:27" ht="15.75" customHeight="1" x14ac:dyDescent="0.15">
      <c r="C27" s="11" t="s">
        <v>44</v>
      </c>
    </row>
    <row r="28" spans="1:27" ht="15.75" customHeight="1" x14ac:dyDescent="0.15">
      <c r="C28" s="12" t="s">
        <v>45</v>
      </c>
    </row>
    <row r="29" spans="1:27" ht="15.75" customHeight="1" x14ac:dyDescent="0.15">
      <c r="C29" s="12" t="s">
        <v>46</v>
      </c>
    </row>
    <row r="30" spans="1:27" ht="15.75" customHeight="1" x14ac:dyDescent="0.15">
      <c r="C30" s="12" t="s">
        <v>47</v>
      </c>
    </row>
    <row r="31" spans="1:27" ht="15.75" customHeight="1" x14ac:dyDescent="0.15">
      <c r="C31" s="12" t="s">
        <v>48</v>
      </c>
    </row>
    <row r="32" spans="1:27" ht="15.75" customHeight="1" x14ac:dyDescent="0.15">
      <c r="C32" s="12" t="s">
        <v>50</v>
      </c>
    </row>
    <row r="33" spans="3:3" ht="15.75" customHeight="1" x14ac:dyDescent="0.15">
      <c r="C33" s="12" t="s">
        <v>54</v>
      </c>
    </row>
  </sheetData>
  <mergeCells count="1">
    <mergeCell ref="A22:B22"/>
  </mergeCells>
  <phoneticPr fontId="2"/>
  <pageMargins left="0.59055118110236227" right="0.23622047244094491" top="0.74803149606299213" bottom="0.74803149606299213" header="0.51181102362204722" footer="0.51181102362204722"/>
  <pageSetup paperSize="9" orientation="landscape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workbookViewId="0">
      <pane xSplit="2" ySplit="2" topLeftCell="K3" activePane="bottomRight" state="frozen"/>
      <selection pane="topRight" activeCell="C1" sqref="C1"/>
      <selection pane="bottomLeft" activeCell="A3" sqref="A3"/>
      <selection pane="bottomRight" activeCell="K1" sqref="K1"/>
    </sheetView>
  </sheetViews>
  <sheetFormatPr defaultColWidth="9.109375" defaultRowHeight="15.75" customHeight="1" x14ac:dyDescent="0.15"/>
  <cols>
    <col min="1" max="1" width="10.6640625" style="10" customWidth="1"/>
    <col min="2" max="2" width="14.44140625" style="1" bestFit="1" customWidth="1"/>
    <col min="3" max="25" width="10.6640625" style="3" customWidth="1"/>
    <col min="26" max="27" width="10.6640625" style="4" customWidth="1"/>
    <col min="28" max="16384" width="9.109375" style="3"/>
  </cols>
  <sheetData>
    <row r="1" spans="1:27" ht="15.75" customHeight="1" x14ac:dyDescent="0.15">
      <c r="A1" s="1" t="str">
        <f>'坂出市　校区別　5歳階層別人口（全体）'!A1</f>
        <v>令和6年10月1日現在</v>
      </c>
      <c r="Z1" s="3"/>
      <c r="AA1" s="3"/>
    </row>
    <row r="2" spans="1:27" s="13" customFormat="1" ht="15.75" customHeight="1" x14ac:dyDescent="0.15">
      <c r="A2" s="14"/>
      <c r="B2" s="14" t="s">
        <v>0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4" t="s">
        <v>10</v>
      </c>
      <c r="L2" s="14" t="s">
        <v>11</v>
      </c>
      <c r="M2" s="14" t="s">
        <v>12</v>
      </c>
      <c r="N2" s="14" t="s">
        <v>13</v>
      </c>
      <c r="O2" s="14" t="s">
        <v>14</v>
      </c>
      <c r="P2" s="14" t="s">
        <v>15</v>
      </c>
      <c r="Q2" s="14" t="s">
        <v>16</v>
      </c>
      <c r="R2" s="14" t="s">
        <v>17</v>
      </c>
      <c r="S2" s="14" t="s">
        <v>18</v>
      </c>
      <c r="T2" s="14" t="s">
        <v>19</v>
      </c>
      <c r="U2" s="14" t="s">
        <v>20</v>
      </c>
      <c r="V2" s="14" t="s">
        <v>21</v>
      </c>
      <c r="W2" s="14" t="s">
        <v>22</v>
      </c>
      <c r="X2" s="14" t="s">
        <v>23</v>
      </c>
      <c r="Y2" s="14" t="s">
        <v>51</v>
      </c>
      <c r="Z2" s="15" t="s">
        <v>55</v>
      </c>
      <c r="AA2" s="15" t="s">
        <v>1</v>
      </c>
    </row>
    <row r="3" spans="1:27" ht="15.75" customHeight="1" x14ac:dyDescent="0.15">
      <c r="A3" s="6">
        <v>1</v>
      </c>
      <c r="B3" s="7" t="s">
        <v>24</v>
      </c>
      <c r="C3" s="8">
        <f>SUM(C4:C7)</f>
        <v>181</v>
      </c>
      <c r="D3" s="8">
        <f t="shared" ref="D3:Z3" si="0">SUM(D4:D7)</f>
        <v>243</v>
      </c>
      <c r="E3" s="8">
        <f t="shared" si="0"/>
        <v>291</v>
      </c>
      <c r="F3" s="8">
        <f t="shared" si="0"/>
        <v>277</v>
      </c>
      <c r="G3" s="8">
        <f t="shared" si="0"/>
        <v>304</v>
      </c>
      <c r="H3" s="8">
        <f t="shared" si="0"/>
        <v>310</v>
      </c>
      <c r="I3" s="8">
        <f t="shared" si="0"/>
        <v>239</v>
      </c>
      <c r="J3" s="8">
        <f t="shared" si="0"/>
        <v>343</v>
      </c>
      <c r="K3" s="8">
        <f t="shared" si="0"/>
        <v>298</v>
      </c>
      <c r="L3" s="8">
        <f t="shared" si="0"/>
        <v>391</v>
      </c>
      <c r="M3" s="8">
        <f t="shared" si="0"/>
        <v>466</v>
      </c>
      <c r="N3" s="8">
        <f t="shared" si="0"/>
        <v>383</v>
      </c>
      <c r="O3" s="8">
        <f t="shared" si="0"/>
        <v>352</v>
      </c>
      <c r="P3" s="8">
        <f t="shared" si="0"/>
        <v>351</v>
      </c>
      <c r="Q3" s="8">
        <f t="shared" si="0"/>
        <v>414</v>
      </c>
      <c r="R3" s="8">
        <f t="shared" si="0"/>
        <v>397</v>
      </c>
      <c r="S3" s="8">
        <f t="shared" si="0"/>
        <v>271</v>
      </c>
      <c r="T3" s="8">
        <f t="shared" si="0"/>
        <v>148</v>
      </c>
      <c r="U3" s="8">
        <f t="shared" si="0"/>
        <v>86</v>
      </c>
      <c r="V3" s="8">
        <f t="shared" si="0"/>
        <v>22</v>
      </c>
      <c r="W3" s="8">
        <f t="shared" si="0"/>
        <v>4</v>
      </c>
      <c r="X3" s="8">
        <f t="shared" si="0"/>
        <v>0</v>
      </c>
      <c r="Y3" s="8">
        <f t="shared" si="0"/>
        <v>0</v>
      </c>
      <c r="Z3" s="8">
        <f t="shared" si="0"/>
        <v>0</v>
      </c>
      <c r="AA3" s="8">
        <f>SUM(AA4:AA7)</f>
        <v>5771</v>
      </c>
    </row>
    <row r="4" spans="1:27" ht="15.75" customHeight="1" x14ac:dyDescent="0.15">
      <c r="A4" s="6"/>
      <c r="B4" s="7" t="s">
        <v>52</v>
      </c>
      <c r="C4" s="9">
        <v>73</v>
      </c>
      <c r="D4" s="9">
        <v>100</v>
      </c>
      <c r="E4" s="9">
        <v>122</v>
      </c>
      <c r="F4" s="9">
        <v>107</v>
      </c>
      <c r="G4" s="9">
        <v>116</v>
      </c>
      <c r="H4" s="9">
        <v>118</v>
      </c>
      <c r="I4" s="9">
        <v>107</v>
      </c>
      <c r="J4" s="9">
        <v>147</v>
      </c>
      <c r="K4" s="9">
        <v>129</v>
      </c>
      <c r="L4" s="9">
        <v>156</v>
      </c>
      <c r="M4" s="9">
        <v>183</v>
      </c>
      <c r="N4" s="9">
        <v>173</v>
      </c>
      <c r="O4" s="9">
        <v>143</v>
      </c>
      <c r="P4" s="9">
        <v>134</v>
      </c>
      <c r="Q4" s="9">
        <v>197</v>
      </c>
      <c r="R4" s="9">
        <v>203</v>
      </c>
      <c r="S4" s="9">
        <v>135</v>
      </c>
      <c r="T4" s="9">
        <v>71</v>
      </c>
      <c r="U4" s="9">
        <v>40</v>
      </c>
      <c r="V4" s="9">
        <v>11</v>
      </c>
      <c r="W4" s="9">
        <v>2</v>
      </c>
      <c r="X4" s="9">
        <v>0</v>
      </c>
      <c r="Y4" s="9">
        <v>0</v>
      </c>
      <c r="Z4" s="9">
        <v>0</v>
      </c>
      <c r="AA4" s="9">
        <f>SUM(C4:Z4)</f>
        <v>2467</v>
      </c>
    </row>
    <row r="5" spans="1:27" ht="15.75" customHeight="1" x14ac:dyDescent="0.15">
      <c r="A5" s="6"/>
      <c r="B5" s="7" t="s">
        <v>25</v>
      </c>
      <c r="C5" s="9">
        <v>103</v>
      </c>
      <c r="D5" s="9">
        <v>139</v>
      </c>
      <c r="E5" s="9">
        <v>163</v>
      </c>
      <c r="F5" s="9">
        <v>160</v>
      </c>
      <c r="G5" s="9">
        <v>175</v>
      </c>
      <c r="H5" s="9">
        <v>184</v>
      </c>
      <c r="I5" s="9">
        <v>124</v>
      </c>
      <c r="J5" s="9">
        <v>185</v>
      </c>
      <c r="K5" s="9">
        <v>154</v>
      </c>
      <c r="L5" s="9">
        <v>209</v>
      </c>
      <c r="M5" s="9">
        <v>272</v>
      </c>
      <c r="N5" s="9">
        <v>187</v>
      </c>
      <c r="O5" s="9">
        <v>182</v>
      </c>
      <c r="P5" s="9">
        <v>187</v>
      </c>
      <c r="Q5" s="9">
        <v>171</v>
      </c>
      <c r="R5" s="9">
        <v>168</v>
      </c>
      <c r="S5" s="9">
        <v>119</v>
      </c>
      <c r="T5" s="9">
        <v>67</v>
      </c>
      <c r="U5" s="9">
        <v>42</v>
      </c>
      <c r="V5" s="9">
        <v>11</v>
      </c>
      <c r="W5" s="9">
        <v>2</v>
      </c>
      <c r="X5" s="9">
        <v>0</v>
      </c>
      <c r="Y5" s="9">
        <v>0</v>
      </c>
      <c r="Z5" s="9">
        <v>0</v>
      </c>
      <c r="AA5" s="9">
        <f>SUM(C5:Z5)</f>
        <v>3004</v>
      </c>
    </row>
    <row r="6" spans="1:27" ht="15.75" customHeight="1" x14ac:dyDescent="0.15">
      <c r="A6" s="6"/>
      <c r="B6" s="7" t="s">
        <v>26</v>
      </c>
      <c r="C6" s="9">
        <v>1</v>
      </c>
      <c r="D6" s="9">
        <v>0</v>
      </c>
      <c r="E6" s="9">
        <v>1</v>
      </c>
      <c r="F6" s="9">
        <v>0</v>
      </c>
      <c r="G6" s="9">
        <v>1</v>
      </c>
      <c r="H6" s="9">
        <v>3</v>
      </c>
      <c r="I6" s="9">
        <v>3</v>
      </c>
      <c r="J6" s="9">
        <v>1</v>
      </c>
      <c r="K6" s="9">
        <v>1</v>
      </c>
      <c r="L6" s="9">
        <v>5</v>
      </c>
      <c r="M6" s="9">
        <v>1</v>
      </c>
      <c r="N6" s="9">
        <v>1</v>
      </c>
      <c r="O6" s="9">
        <v>5</v>
      </c>
      <c r="P6" s="9">
        <v>6</v>
      </c>
      <c r="Q6" s="9">
        <v>2</v>
      </c>
      <c r="R6" s="9">
        <v>4</v>
      </c>
      <c r="S6" s="9">
        <v>4</v>
      </c>
      <c r="T6" s="9">
        <v>1</v>
      </c>
      <c r="U6" s="9">
        <v>1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f>SUM(C6:Z6)</f>
        <v>41</v>
      </c>
    </row>
    <row r="7" spans="1:27" ht="15.75" customHeight="1" x14ac:dyDescent="0.15">
      <c r="A7" s="6"/>
      <c r="B7" s="7" t="s">
        <v>53</v>
      </c>
      <c r="C7" s="9">
        <v>4</v>
      </c>
      <c r="D7" s="9">
        <v>4</v>
      </c>
      <c r="E7" s="9">
        <v>5</v>
      </c>
      <c r="F7" s="9">
        <v>10</v>
      </c>
      <c r="G7" s="9">
        <v>12</v>
      </c>
      <c r="H7" s="9">
        <v>5</v>
      </c>
      <c r="I7" s="9">
        <v>5</v>
      </c>
      <c r="J7" s="9">
        <v>10</v>
      </c>
      <c r="K7" s="9">
        <v>14</v>
      </c>
      <c r="L7" s="9">
        <v>21</v>
      </c>
      <c r="M7" s="9">
        <v>10</v>
      </c>
      <c r="N7" s="9">
        <v>22</v>
      </c>
      <c r="O7" s="9">
        <v>22</v>
      </c>
      <c r="P7" s="9">
        <v>24</v>
      </c>
      <c r="Q7" s="9">
        <v>44</v>
      </c>
      <c r="R7" s="9">
        <v>22</v>
      </c>
      <c r="S7" s="9">
        <v>13</v>
      </c>
      <c r="T7" s="9">
        <v>9</v>
      </c>
      <c r="U7" s="9">
        <v>3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f>SUM(C7:Z7)</f>
        <v>259</v>
      </c>
    </row>
    <row r="8" spans="1:27" ht="15.75" customHeight="1" x14ac:dyDescent="0.15">
      <c r="A8" s="6">
        <v>2</v>
      </c>
      <c r="B8" s="7" t="s">
        <v>27</v>
      </c>
      <c r="C8" s="9">
        <f>SUM(C9:C11)</f>
        <v>115</v>
      </c>
      <c r="D8" s="9">
        <f t="shared" ref="D8:Z8" si="1">SUM(D9:D11)</f>
        <v>138</v>
      </c>
      <c r="E8" s="9">
        <f t="shared" si="1"/>
        <v>160</v>
      </c>
      <c r="F8" s="9">
        <f t="shared" si="1"/>
        <v>194</v>
      </c>
      <c r="G8" s="9">
        <f t="shared" si="1"/>
        <v>191</v>
      </c>
      <c r="H8" s="9">
        <f t="shared" si="1"/>
        <v>223</v>
      </c>
      <c r="I8" s="9">
        <f t="shared" si="1"/>
        <v>218</v>
      </c>
      <c r="J8" s="9">
        <f t="shared" si="1"/>
        <v>208</v>
      </c>
      <c r="K8" s="9">
        <f t="shared" si="1"/>
        <v>223</v>
      </c>
      <c r="L8" s="9">
        <f t="shared" si="1"/>
        <v>312</v>
      </c>
      <c r="M8" s="9">
        <f t="shared" si="1"/>
        <v>311</v>
      </c>
      <c r="N8" s="9">
        <f t="shared" si="1"/>
        <v>295</v>
      </c>
      <c r="O8" s="9">
        <f t="shared" si="1"/>
        <v>217</v>
      </c>
      <c r="P8" s="9">
        <f t="shared" si="1"/>
        <v>254</v>
      </c>
      <c r="Q8" s="9">
        <f t="shared" si="1"/>
        <v>247</v>
      </c>
      <c r="R8" s="9">
        <f t="shared" si="1"/>
        <v>311</v>
      </c>
      <c r="S8" s="9">
        <f t="shared" si="1"/>
        <v>189</v>
      </c>
      <c r="T8" s="9">
        <f t="shared" si="1"/>
        <v>109</v>
      </c>
      <c r="U8" s="9">
        <f t="shared" si="1"/>
        <v>36</v>
      </c>
      <c r="V8" s="9">
        <f t="shared" si="1"/>
        <v>11</v>
      </c>
      <c r="W8" s="9">
        <f t="shared" si="1"/>
        <v>1</v>
      </c>
      <c r="X8" s="9">
        <f t="shared" si="1"/>
        <v>0</v>
      </c>
      <c r="Y8" s="9">
        <f t="shared" si="1"/>
        <v>0</v>
      </c>
      <c r="Z8" s="9">
        <f t="shared" si="1"/>
        <v>0</v>
      </c>
      <c r="AA8" s="9">
        <f>SUM(AA9:AA11)</f>
        <v>3963</v>
      </c>
    </row>
    <row r="9" spans="1:27" ht="15.75" customHeight="1" x14ac:dyDescent="0.15">
      <c r="A9" s="6"/>
      <c r="B9" s="7" t="s">
        <v>28</v>
      </c>
      <c r="C9" s="9">
        <v>113</v>
      </c>
      <c r="D9" s="9">
        <v>136</v>
      </c>
      <c r="E9" s="9">
        <v>160</v>
      </c>
      <c r="F9" s="9">
        <v>189</v>
      </c>
      <c r="G9" s="9">
        <v>185</v>
      </c>
      <c r="H9" s="9">
        <v>220</v>
      </c>
      <c r="I9" s="9">
        <v>215</v>
      </c>
      <c r="J9" s="9">
        <v>205</v>
      </c>
      <c r="K9" s="9">
        <v>215</v>
      </c>
      <c r="L9" s="9">
        <v>303</v>
      </c>
      <c r="M9" s="9">
        <v>299</v>
      </c>
      <c r="N9" s="9">
        <v>284</v>
      </c>
      <c r="O9" s="9">
        <v>208</v>
      </c>
      <c r="P9" s="9">
        <v>244</v>
      </c>
      <c r="Q9" s="9">
        <v>235</v>
      </c>
      <c r="R9" s="9">
        <v>293</v>
      </c>
      <c r="S9" s="9">
        <v>179</v>
      </c>
      <c r="T9" s="9">
        <v>104</v>
      </c>
      <c r="U9" s="9">
        <v>33</v>
      </c>
      <c r="V9" s="9">
        <v>11</v>
      </c>
      <c r="W9" s="9">
        <v>1</v>
      </c>
      <c r="X9" s="9">
        <v>0</v>
      </c>
      <c r="Y9" s="9">
        <v>0</v>
      </c>
      <c r="Z9" s="9">
        <v>0</v>
      </c>
      <c r="AA9" s="9">
        <f t="shared" ref="AA9:AA17" si="2">SUM(C9:Z9)</f>
        <v>3832</v>
      </c>
    </row>
    <row r="10" spans="1:27" ht="15.75" customHeight="1" x14ac:dyDescent="0.15">
      <c r="A10" s="6"/>
      <c r="B10" s="7" t="s">
        <v>29</v>
      </c>
      <c r="C10" s="9">
        <v>0</v>
      </c>
      <c r="D10" s="9">
        <v>0</v>
      </c>
      <c r="E10" s="9">
        <v>0</v>
      </c>
      <c r="F10" s="9">
        <v>1</v>
      </c>
      <c r="G10" s="9">
        <v>2</v>
      </c>
      <c r="H10" s="9">
        <v>1</v>
      </c>
      <c r="I10" s="9">
        <v>0</v>
      </c>
      <c r="J10" s="9">
        <v>0</v>
      </c>
      <c r="K10" s="9">
        <v>4</v>
      </c>
      <c r="L10" s="9">
        <v>7</v>
      </c>
      <c r="M10" s="9">
        <v>3</v>
      </c>
      <c r="N10" s="9">
        <v>4</v>
      </c>
      <c r="O10" s="9">
        <v>4</v>
      </c>
      <c r="P10" s="9">
        <v>4</v>
      </c>
      <c r="Q10" s="9">
        <v>5</v>
      </c>
      <c r="R10" s="9">
        <v>8</v>
      </c>
      <c r="S10" s="9">
        <v>4</v>
      </c>
      <c r="T10" s="9">
        <v>2</v>
      </c>
      <c r="U10" s="9">
        <v>1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f t="shared" si="2"/>
        <v>50</v>
      </c>
    </row>
    <row r="11" spans="1:27" ht="15.75" customHeight="1" x14ac:dyDescent="0.15">
      <c r="A11" s="6"/>
      <c r="B11" s="7" t="s">
        <v>49</v>
      </c>
      <c r="C11" s="9">
        <v>2</v>
      </c>
      <c r="D11" s="9">
        <v>2</v>
      </c>
      <c r="E11" s="9">
        <v>0</v>
      </c>
      <c r="F11" s="9">
        <v>4</v>
      </c>
      <c r="G11" s="9">
        <v>4</v>
      </c>
      <c r="H11" s="9">
        <v>2</v>
      </c>
      <c r="I11" s="9">
        <v>3</v>
      </c>
      <c r="J11" s="9">
        <v>3</v>
      </c>
      <c r="K11" s="9">
        <v>4</v>
      </c>
      <c r="L11" s="9">
        <v>2</v>
      </c>
      <c r="M11" s="9">
        <v>9</v>
      </c>
      <c r="N11" s="9">
        <v>7</v>
      </c>
      <c r="O11" s="9">
        <v>5</v>
      </c>
      <c r="P11" s="9">
        <v>6</v>
      </c>
      <c r="Q11" s="9">
        <v>7</v>
      </c>
      <c r="R11" s="9">
        <v>10</v>
      </c>
      <c r="S11" s="9">
        <v>6</v>
      </c>
      <c r="T11" s="9">
        <v>3</v>
      </c>
      <c r="U11" s="9">
        <v>2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f t="shared" si="2"/>
        <v>81</v>
      </c>
    </row>
    <row r="12" spans="1:27" ht="15.75" customHeight="1" x14ac:dyDescent="0.15">
      <c r="A12" s="6">
        <v>3</v>
      </c>
      <c r="B12" s="7" t="s">
        <v>30</v>
      </c>
      <c r="C12" s="9">
        <v>82</v>
      </c>
      <c r="D12" s="9">
        <v>70</v>
      </c>
      <c r="E12" s="9">
        <v>105</v>
      </c>
      <c r="F12" s="9">
        <v>109</v>
      </c>
      <c r="G12" s="9">
        <v>147</v>
      </c>
      <c r="H12" s="9">
        <v>163</v>
      </c>
      <c r="I12" s="9">
        <v>127</v>
      </c>
      <c r="J12" s="9">
        <v>125</v>
      </c>
      <c r="K12" s="9">
        <v>155</v>
      </c>
      <c r="L12" s="9">
        <v>190</v>
      </c>
      <c r="M12" s="9">
        <v>201</v>
      </c>
      <c r="N12" s="9">
        <v>171</v>
      </c>
      <c r="O12" s="9">
        <v>133</v>
      </c>
      <c r="P12" s="9">
        <v>149</v>
      </c>
      <c r="Q12" s="9">
        <v>188</v>
      </c>
      <c r="R12" s="9">
        <v>207</v>
      </c>
      <c r="S12" s="9">
        <v>145</v>
      </c>
      <c r="T12" s="9">
        <v>74</v>
      </c>
      <c r="U12" s="9">
        <v>52</v>
      </c>
      <c r="V12" s="9">
        <v>9</v>
      </c>
      <c r="W12" s="9">
        <v>0</v>
      </c>
      <c r="X12" s="9">
        <v>0</v>
      </c>
      <c r="Y12" s="9">
        <v>0</v>
      </c>
      <c r="Z12" s="9">
        <v>0</v>
      </c>
      <c r="AA12" s="9">
        <f t="shared" si="2"/>
        <v>2602</v>
      </c>
    </row>
    <row r="13" spans="1:27" ht="15.75" customHeight="1" x14ac:dyDescent="0.15">
      <c r="A13" s="6">
        <v>4</v>
      </c>
      <c r="B13" s="7" t="s">
        <v>31</v>
      </c>
      <c r="C13" s="9">
        <v>11</v>
      </c>
      <c r="D13" s="9">
        <v>7</v>
      </c>
      <c r="E13" s="9">
        <v>19</v>
      </c>
      <c r="F13" s="9">
        <v>24</v>
      </c>
      <c r="G13" s="9">
        <v>38</v>
      </c>
      <c r="H13" s="9">
        <v>39</v>
      </c>
      <c r="I13" s="9">
        <v>27</v>
      </c>
      <c r="J13" s="9">
        <v>28</v>
      </c>
      <c r="K13" s="9">
        <v>38</v>
      </c>
      <c r="L13" s="9">
        <v>46</v>
      </c>
      <c r="M13" s="9">
        <v>59</v>
      </c>
      <c r="N13" s="9">
        <v>56</v>
      </c>
      <c r="O13" s="9">
        <v>53</v>
      </c>
      <c r="P13" s="9">
        <v>63</v>
      </c>
      <c r="Q13" s="9">
        <v>82</v>
      </c>
      <c r="R13" s="9">
        <v>82</v>
      </c>
      <c r="S13" s="9">
        <v>60</v>
      </c>
      <c r="T13" s="9">
        <v>34</v>
      </c>
      <c r="U13" s="9">
        <v>15</v>
      </c>
      <c r="V13" s="9">
        <v>2</v>
      </c>
      <c r="W13" s="9">
        <v>1</v>
      </c>
      <c r="X13" s="9">
        <v>0</v>
      </c>
      <c r="Y13" s="9">
        <v>0</v>
      </c>
      <c r="Z13" s="9">
        <v>0</v>
      </c>
      <c r="AA13" s="9">
        <f t="shared" si="2"/>
        <v>784</v>
      </c>
    </row>
    <row r="14" spans="1:27" ht="15.75" customHeight="1" x14ac:dyDescent="0.15">
      <c r="A14" s="6">
        <v>5</v>
      </c>
      <c r="B14" s="7" t="s">
        <v>32</v>
      </c>
      <c r="C14" s="9">
        <v>127</v>
      </c>
      <c r="D14" s="9">
        <v>143</v>
      </c>
      <c r="E14" s="9">
        <v>144</v>
      </c>
      <c r="F14" s="9">
        <v>144</v>
      </c>
      <c r="G14" s="9">
        <v>161</v>
      </c>
      <c r="H14" s="9">
        <v>129</v>
      </c>
      <c r="I14" s="9">
        <v>138</v>
      </c>
      <c r="J14" s="9">
        <v>147</v>
      </c>
      <c r="K14" s="9">
        <v>172</v>
      </c>
      <c r="L14" s="9">
        <v>235</v>
      </c>
      <c r="M14" s="9">
        <v>241</v>
      </c>
      <c r="N14" s="9">
        <v>181</v>
      </c>
      <c r="O14" s="9">
        <v>131</v>
      </c>
      <c r="P14" s="9">
        <v>174</v>
      </c>
      <c r="Q14" s="9">
        <v>181</v>
      </c>
      <c r="R14" s="9">
        <v>235</v>
      </c>
      <c r="S14" s="9">
        <v>138</v>
      </c>
      <c r="T14" s="9">
        <v>73</v>
      </c>
      <c r="U14" s="9">
        <v>34</v>
      </c>
      <c r="V14" s="9">
        <v>6</v>
      </c>
      <c r="W14" s="9">
        <v>0</v>
      </c>
      <c r="X14" s="9">
        <v>0</v>
      </c>
      <c r="Y14" s="9">
        <v>0</v>
      </c>
      <c r="Z14" s="9">
        <v>0</v>
      </c>
      <c r="AA14" s="9">
        <f t="shared" si="2"/>
        <v>2934</v>
      </c>
    </row>
    <row r="15" spans="1:27" ht="15.75" customHeight="1" x14ac:dyDescent="0.15">
      <c r="A15" s="6">
        <v>6</v>
      </c>
      <c r="B15" s="7" t="s">
        <v>33</v>
      </c>
      <c r="C15" s="9">
        <v>54</v>
      </c>
      <c r="D15" s="9">
        <v>78</v>
      </c>
      <c r="E15" s="9">
        <v>89</v>
      </c>
      <c r="F15" s="9">
        <v>66</v>
      </c>
      <c r="G15" s="9">
        <v>55</v>
      </c>
      <c r="H15" s="9">
        <v>47</v>
      </c>
      <c r="I15" s="9">
        <v>65</v>
      </c>
      <c r="J15" s="9">
        <v>84</v>
      </c>
      <c r="K15" s="9">
        <v>91</v>
      </c>
      <c r="L15" s="9">
        <v>108</v>
      </c>
      <c r="M15" s="9">
        <v>118</v>
      </c>
      <c r="N15" s="9">
        <v>83</v>
      </c>
      <c r="O15" s="9">
        <v>73</v>
      </c>
      <c r="P15" s="9">
        <v>79</v>
      </c>
      <c r="Q15" s="9">
        <v>91</v>
      </c>
      <c r="R15" s="9">
        <v>102</v>
      </c>
      <c r="S15" s="9">
        <v>54</v>
      </c>
      <c r="T15" s="9">
        <v>39</v>
      </c>
      <c r="U15" s="9">
        <v>18</v>
      </c>
      <c r="V15" s="9">
        <v>5</v>
      </c>
      <c r="W15" s="9">
        <v>0</v>
      </c>
      <c r="X15" s="9">
        <v>0</v>
      </c>
      <c r="Y15" s="9">
        <v>0</v>
      </c>
      <c r="Z15" s="9">
        <v>0</v>
      </c>
      <c r="AA15" s="9">
        <f t="shared" si="2"/>
        <v>1399</v>
      </c>
    </row>
    <row r="16" spans="1:27" ht="15.75" customHeight="1" x14ac:dyDescent="0.15">
      <c r="A16" s="6">
        <v>7</v>
      </c>
      <c r="B16" s="7" t="s">
        <v>34</v>
      </c>
      <c r="C16" s="9">
        <v>24</v>
      </c>
      <c r="D16" s="9">
        <v>60</v>
      </c>
      <c r="E16" s="9">
        <v>66</v>
      </c>
      <c r="F16" s="9">
        <v>77</v>
      </c>
      <c r="G16" s="9">
        <v>87</v>
      </c>
      <c r="H16" s="9">
        <v>80</v>
      </c>
      <c r="I16" s="9">
        <v>88</v>
      </c>
      <c r="J16" s="9">
        <v>85</v>
      </c>
      <c r="K16" s="9">
        <v>90</v>
      </c>
      <c r="L16" s="9">
        <v>167</v>
      </c>
      <c r="M16" s="9">
        <v>135</v>
      </c>
      <c r="N16" s="9">
        <v>138</v>
      </c>
      <c r="O16" s="9">
        <v>130</v>
      </c>
      <c r="P16" s="9">
        <v>146</v>
      </c>
      <c r="Q16" s="9">
        <v>157</v>
      </c>
      <c r="R16" s="9">
        <v>169</v>
      </c>
      <c r="S16" s="9">
        <v>107</v>
      </c>
      <c r="T16" s="9">
        <v>50</v>
      </c>
      <c r="U16" s="9">
        <v>37</v>
      </c>
      <c r="V16" s="9">
        <v>4</v>
      </c>
      <c r="W16" s="9">
        <v>0</v>
      </c>
      <c r="X16" s="9">
        <v>0</v>
      </c>
      <c r="Y16" s="9">
        <v>0</v>
      </c>
      <c r="Z16" s="9">
        <v>0</v>
      </c>
      <c r="AA16" s="9">
        <f t="shared" si="2"/>
        <v>1897</v>
      </c>
    </row>
    <row r="17" spans="1:27" ht="15.75" customHeight="1" x14ac:dyDescent="0.15">
      <c r="A17" s="6">
        <v>8</v>
      </c>
      <c r="B17" s="7" t="s">
        <v>35</v>
      </c>
      <c r="C17" s="9">
        <v>116</v>
      </c>
      <c r="D17" s="9">
        <v>106</v>
      </c>
      <c r="E17" s="9">
        <v>124</v>
      </c>
      <c r="F17" s="9">
        <v>149</v>
      </c>
      <c r="G17" s="9">
        <v>144</v>
      </c>
      <c r="H17" s="9">
        <v>154</v>
      </c>
      <c r="I17" s="9">
        <v>142</v>
      </c>
      <c r="J17" s="9">
        <v>159</v>
      </c>
      <c r="K17" s="9">
        <v>159</v>
      </c>
      <c r="L17" s="9">
        <v>221</v>
      </c>
      <c r="M17" s="9">
        <v>211</v>
      </c>
      <c r="N17" s="9">
        <v>174</v>
      </c>
      <c r="O17" s="9">
        <v>137</v>
      </c>
      <c r="P17" s="9">
        <v>152</v>
      </c>
      <c r="Q17" s="9">
        <v>165</v>
      </c>
      <c r="R17" s="9">
        <v>218</v>
      </c>
      <c r="S17" s="9">
        <v>126</v>
      </c>
      <c r="T17" s="9">
        <v>57</v>
      </c>
      <c r="U17" s="9">
        <v>31</v>
      </c>
      <c r="V17" s="9">
        <v>7</v>
      </c>
      <c r="W17" s="9">
        <v>1</v>
      </c>
      <c r="X17" s="9">
        <v>0</v>
      </c>
      <c r="Y17" s="9">
        <v>0</v>
      </c>
      <c r="Z17" s="9">
        <v>0</v>
      </c>
      <c r="AA17" s="9">
        <f t="shared" si="2"/>
        <v>2753</v>
      </c>
    </row>
    <row r="18" spans="1:27" ht="15.75" customHeight="1" x14ac:dyDescent="0.15">
      <c r="A18" s="6">
        <v>9</v>
      </c>
      <c r="B18" s="7" t="s">
        <v>36</v>
      </c>
      <c r="C18" s="9">
        <f>SUM(C19:C20)</f>
        <v>34</v>
      </c>
      <c r="D18" s="9">
        <f t="shared" ref="D18:Z18" si="3">SUM(D19:D20)</f>
        <v>55</v>
      </c>
      <c r="E18" s="9">
        <f t="shared" si="3"/>
        <v>57</v>
      </c>
      <c r="F18" s="9">
        <f t="shared" si="3"/>
        <v>90</v>
      </c>
      <c r="G18" s="9">
        <f t="shared" si="3"/>
        <v>112</v>
      </c>
      <c r="H18" s="9">
        <f t="shared" si="3"/>
        <v>90</v>
      </c>
      <c r="I18" s="9">
        <f t="shared" si="3"/>
        <v>97</v>
      </c>
      <c r="J18" s="9">
        <f t="shared" si="3"/>
        <v>108</v>
      </c>
      <c r="K18" s="9">
        <f t="shared" si="3"/>
        <v>121</v>
      </c>
      <c r="L18" s="9">
        <f t="shared" si="3"/>
        <v>106</v>
      </c>
      <c r="M18" s="9">
        <f t="shared" si="3"/>
        <v>148</v>
      </c>
      <c r="N18" s="9">
        <f t="shared" si="3"/>
        <v>91</v>
      </c>
      <c r="O18" s="9">
        <f t="shared" si="3"/>
        <v>133</v>
      </c>
      <c r="P18" s="9">
        <f t="shared" si="3"/>
        <v>167</v>
      </c>
      <c r="Q18" s="9">
        <f t="shared" si="3"/>
        <v>205</v>
      </c>
      <c r="R18" s="9">
        <f t="shared" si="3"/>
        <v>216</v>
      </c>
      <c r="S18" s="9">
        <f t="shared" si="3"/>
        <v>122</v>
      </c>
      <c r="T18" s="9">
        <f t="shared" si="3"/>
        <v>49</v>
      </c>
      <c r="U18" s="9">
        <f t="shared" si="3"/>
        <v>37</v>
      </c>
      <c r="V18" s="9">
        <f t="shared" si="3"/>
        <v>6</v>
      </c>
      <c r="W18" s="9">
        <f t="shared" si="3"/>
        <v>1</v>
      </c>
      <c r="X18" s="9">
        <f t="shared" si="3"/>
        <v>0</v>
      </c>
      <c r="Y18" s="9">
        <f t="shared" si="3"/>
        <v>0</v>
      </c>
      <c r="Z18" s="9">
        <f t="shared" si="3"/>
        <v>0</v>
      </c>
      <c r="AA18" s="9">
        <f>SUM(AA19:AA20)</f>
        <v>2045</v>
      </c>
    </row>
    <row r="19" spans="1:27" s="4" customFormat="1" ht="15.75" customHeight="1" x14ac:dyDescent="0.15">
      <c r="A19" s="6"/>
      <c r="B19" s="7" t="s">
        <v>37</v>
      </c>
      <c r="C19" s="9">
        <v>33</v>
      </c>
      <c r="D19" s="9">
        <v>49</v>
      </c>
      <c r="E19" s="9">
        <v>51</v>
      </c>
      <c r="F19" s="9">
        <v>83</v>
      </c>
      <c r="G19" s="9">
        <v>111</v>
      </c>
      <c r="H19" s="9">
        <v>82</v>
      </c>
      <c r="I19" s="9">
        <v>88</v>
      </c>
      <c r="J19" s="9">
        <v>94</v>
      </c>
      <c r="K19" s="9">
        <v>98</v>
      </c>
      <c r="L19" s="9">
        <v>92</v>
      </c>
      <c r="M19" s="9">
        <v>125</v>
      </c>
      <c r="N19" s="9">
        <v>74</v>
      </c>
      <c r="O19" s="9">
        <v>108</v>
      </c>
      <c r="P19" s="9">
        <v>126</v>
      </c>
      <c r="Q19" s="9">
        <v>156</v>
      </c>
      <c r="R19" s="9">
        <v>152</v>
      </c>
      <c r="S19" s="9">
        <v>87</v>
      </c>
      <c r="T19" s="9">
        <v>36</v>
      </c>
      <c r="U19" s="9">
        <v>28</v>
      </c>
      <c r="V19" s="9">
        <v>6</v>
      </c>
      <c r="W19" s="9">
        <v>1</v>
      </c>
      <c r="X19" s="9">
        <v>0</v>
      </c>
      <c r="Y19" s="9">
        <v>0</v>
      </c>
      <c r="Z19" s="9">
        <v>0</v>
      </c>
      <c r="AA19" s="9">
        <f>SUM(C19:Z19)</f>
        <v>1680</v>
      </c>
    </row>
    <row r="20" spans="1:27" ht="15.75" customHeight="1" x14ac:dyDescent="0.15">
      <c r="A20" s="6"/>
      <c r="B20" s="7" t="s">
        <v>38</v>
      </c>
      <c r="C20" s="9">
        <v>1</v>
      </c>
      <c r="D20" s="9">
        <v>6</v>
      </c>
      <c r="E20" s="9">
        <v>6</v>
      </c>
      <c r="F20" s="9">
        <v>7</v>
      </c>
      <c r="G20" s="9">
        <v>1</v>
      </c>
      <c r="H20" s="9">
        <v>8</v>
      </c>
      <c r="I20" s="9">
        <v>9</v>
      </c>
      <c r="J20" s="9">
        <v>14</v>
      </c>
      <c r="K20" s="9">
        <v>23</v>
      </c>
      <c r="L20" s="9">
        <v>14</v>
      </c>
      <c r="M20" s="9">
        <v>23</v>
      </c>
      <c r="N20" s="9">
        <v>17</v>
      </c>
      <c r="O20" s="9">
        <v>25</v>
      </c>
      <c r="P20" s="9">
        <v>41</v>
      </c>
      <c r="Q20" s="9">
        <v>49</v>
      </c>
      <c r="R20" s="9">
        <v>64</v>
      </c>
      <c r="S20" s="9">
        <v>35</v>
      </c>
      <c r="T20" s="9">
        <v>13</v>
      </c>
      <c r="U20" s="9">
        <v>9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f>SUM(C20:Z20)</f>
        <v>365</v>
      </c>
    </row>
    <row r="21" spans="1:27" ht="15.75" customHeight="1" x14ac:dyDescent="0.15">
      <c r="A21" s="6">
        <v>10</v>
      </c>
      <c r="B21" s="7" t="s">
        <v>39</v>
      </c>
      <c r="C21" s="9">
        <v>1</v>
      </c>
      <c r="D21" s="9">
        <v>0</v>
      </c>
      <c r="E21" s="9">
        <v>0</v>
      </c>
      <c r="F21" s="9">
        <v>0</v>
      </c>
      <c r="G21" s="9">
        <v>2</v>
      </c>
      <c r="H21" s="9">
        <v>2</v>
      </c>
      <c r="I21" s="9">
        <v>0</v>
      </c>
      <c r="J21" s="9">
        <v>2</v>
      </c>
      <c r="K21" s="9">
        <v>1</v>
      </c>
      <c r="L21" s="9">
        <v>2</v>
      </c>
      <c r="M21" s="9">
        <v>1</v>
      </c>
      <c r="N21" s="9">
        <v>1</v>
      </c>
      <c r="O21" s="9">
        <v>3</v>
      </c>
      <c r="P21" s="9">
        <v>1</v>
      </c>
      <c r="Q21" s="9">
        <v>5</v>
      </c>
      <c r="R21" s="9">
        <v>4</v>
      </c>
      <c r="S21" s="9">
        <v>0</v>
      </c>
      <c r="T21" s="9">
        <v>4</v>
      </c>
      <c r="U21" s="9">
        <v>1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f>SUM(C21:Z21)</f>
        <v>30</v>
      </c>
    </row>
    <row r="22" spans="1:27" ht="15.75" customHeight="1" x14ac:dyDescent="0.15">
      <c r="A22" s="17" t="s">
        <v>1</v>
      </c>
      <c r="B22" s="18"/>
      <c r="C22" s="9">
        <f>C3+C12+C13+C14+C15+C16+C17+C18+C8+C21</f>
        <v>745</v>
      </c>
      <c r="D22" s="9">
        <f t="shared" ref="D22:Z22" si="4">D3+D12+D13+D14+D15+D16+D17+D18+D8+D21</f>
        <v>900</v>
      </c>
      <c r="E22" s="9">
        <f t="shared" si="4"/>
        <v>1055</v>
      </c>
      <c r="F22" s="9">
        <f t="shared" si="4"/>
        <v>1130</v>
      </c>
      <c r="G22" s="9">
        <f t="shared" si="4"/>
        <v>1241</v>
      </c>
      <c r="H22" s="9">
        <f t="shared" si="4"/>
        <v>1237</v>
      </c>
      <c r="I22" s="9">
        <f t="shared" si="4"/>
        <v>1141</v>
      </c>
      <c r="J22" s="9">
        <f t="shared" si="4"/>
        <v>1289</v>
      </c>
      <c r="K22" s="9">
        <f t="shared" si="4"/>
        <v>1348</v>
      </c>
      <c r="L22" s="9">
        <f t="shared" si="4"/>
        <v>1778</v>
      </c>
      <c r="M22" s="9">
        <f t="shared" si="4"/>
        <v>1891</v>
      </c>
      <c r="N22" s="9">
        <f t="shared" si="4"/>
        <v>1573</v>
      </c>
      <c r="O22" s="9">
        <f t="shared" si="4"/>
        <v>1362</v>
      </c>
      <c r="P22" s="9">
        <f t="shared" si="4"/>
        <v>1536</v>
      </c>
      <c r="Q22" s="9">
        <f t="shared" si="4"/>
        <v>1735</v>
      </c>
      <c r="R22" s="9">
        <f t="shared" si="4"/>
        <v>1941</v>
      </c>
      <c r="S22" s="9">
        <f t="shared" si="4"/>
        <v>1212</v>
      </c>
      <c r="T22" s="9">
        <f t="shared" si="4"/>
        <v>637</v>
      </c>
      <c r="U22" s="9">
        <f t="shared" si="4"/>
        <v>347</v>
      </c>
      <c r="V22" s="9">
        <f t="shared" si="4"/>
        <v>72</v>
      </c>
      <c r="W22" s="9">
        <f t="shared" si="4"/>
        <v>8</v>
      </c>
      <c r="X22" s="9">
        <f t="shared" si="4"/>
        <v>0</v>
      </c>
      <c r="Y22" s="9">
        <f t="shared" si="4"/>
        <v>0</v>
      </c>
      <c r="Z22" s="9">
        <f t="shared" si="4"/>
        <v>0</v>
      </c>
      <c r="AA22" s="9">
        <f>AA3+AA12+AA13+AA14+AA15+AA16+AA17+AA18+AA8+AA21</f>
        <v>24178</v>
      </c>
    </row>
    <row r="23" spans="1:27" ht="15.75" customHeight="1" x14ac:dyDescent="0.15">
      <c r="C23" s="11" t="s">
        <v>40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7" ht="15.75" customHeight="1" x14ac:dyDescent="0.15">
      <c r="C24" s="2" t="s">
        <v>41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7" ht="15.75" customHeight="1" x14ac:dyDescent="0.15">
      <c r="C25" s="2" t="s">
        <v>42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7" ht="15.75" customHeight="1" x14ac:dyDescent="0.15">
      <c r="C26" s="11" t="s">
        <v>43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7" ht="15.75" customHeight="1" x14ac:dyDescent="0.15">
      <c r="C27" s="11" t="s">
        <v>44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7" ht="15.75" customHeight="1" x14ac:dyDescent="0.15">
      <c r="C28" s="12" t="s">
        <v>45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7" ht="15.75" customHeight="1" x14ac:dyDescent="0.15">
      <c r="C29" s="12" t="s">
        <v>46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7" ht="15.75" customHeight="1" x14ac:dyDescent="0.15">
      <c r="C30" s="12" t="s">
        <v>47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7" ht="15.75" customHeight="1" x14ac:dyDescent="0.15">
      <c r="C31" s="12" t="s">
        <v>48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7" ht="15.75" customHeight="1" x14ac:dyDescent="0.15">
      <c r="C32" s="12" t="s">
        <v>50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3:25" ht="15.75" customHeight="1" x14ac:dyDescent="0.15">
      <c r="C33" s="12" t="s">
        <v>54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</sheetData>
  <mergeCells count="1">
    <mergeCell ref="A22:B22"/>
  </mergeCells>
  <phoneticPr fontId="2"/>
  <pageMargins left="0.59055118110236227" right="0.23622047244094491" top="0.74803149606299213" bottom="0.74803149606299213" header="0.51181102362204722" footer="0.51181102362204722"/>
  <pageSetup paperSize="9" orientation="landscape" r:id="rId1"/>
  <headerFooter>
    <oddHeader>&amp;C&amp;A</oddHeader>
    <oddFooter>&amp;CPage&amp;P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workbookViewId="0">
      <pane xSplit="2" ySplit="2" topLeftCell="K3" activePane="bottomRight" state="frozen"/>
      <selection pane="topRight" activeCell="C1" sqref="C1"/>
      <selection pane="bottomLeft" activeCell="A3" sqref="A3"/>
      <selection pane="bottomRight" activeCell="K1" sqref="K1"/>
    </sheetView>
  </sheetViews>
  <sheetFormatPr defaultColWidth="9.109375" defaultRowHeight="15.75" customHeight="1" x14ac:dyDescent="0.15"/>
  <cols>
    <col min="1" max="1" width="10.6640625" style="10" customWidth="1"/>
    <col min="2" max="2" width="14.44140625" style="1" bestFit="1" customWidth="1"/>
    <col min="3" max="27" width="10.6640625" style="4" customWidth="1"/>
    <col min="28" max="16384" width="9.109375" style="4"/>
  </cols>
  <sheetData>
    <row r="1" spans="1:27" ht="15.75" customHeight="1" x14ac:dyDescent="0.15">
      <c r="A1" s="1" t="str">
        <f>'坂出市　校区別　5歳階層別人口（全体）'!A1</f>
        <v>令和6年10月1日現在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s="5" customFormat="1" ht="15.75" customHeight="1" x14ac:dyDescent="0.15">
      <c r="A2" s="14"/>
      <c r="B2" s="14" t="s">
        <v>0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4" t="s">
        <v>10</v>
      </c>
      <c r="L2" s="14" t="s">
        <v>11</v>
      </c>
      <c r="M2" s="14" t="s">
        <v>12</v>
      </c>
      <c r="N2" s="14" t="s">
        <v>13</v>
      </c>
      <c r="O2" s="14" t="s">
        <v>14</v>
      </c>
      <c r="P2" s="14" t="s">
        <v>15</v>
      </c>
      <c r="Q2" s="14" t="s">
        <v>16</v>
      </c>
      <c r="R2" s="14" t="s">
        <v>17</v>
      </c>
      <c r="S2" s="14" t="s">
        <v>18</v>
      </c>
      <c r="T2" s="14" t="s">
        <v>19</v>
      </c>
      <c r="U2" s="14" t="s">
        <v>20</v>
      </c>
      <c r="V2" s="14" t="s">
        <v>21</v>
      </c>
      <c r="W2" s="14" t="s">
        <v>22</v>
      </c>
      <c r="X2" s="14" t="s">
        <v>23</v>
      </c>
      <c r="Y2" s="14" t="s">
        <v>51</v>
      </c>
      <c r="Z2" s="15" t="s">
        <v>55</v>
      </c>
      <c r="AA2" s="14" t="s">
        <v>1</v>
      </c>
    </row>
    <row r="3" spans="1:27" ht="15.75" customHeight="1" x14ac:dyDescent="0.15">
      <c r="A3" s="6">
        <v>1</v>
      </c>
      <c r="B3" s="7" t="s">
        <v>24</v>
      </c>
      <c r="C3" s="8">
        <f>SUM(C4:C7)</f>
        <v>147</v>
      </c>
      <c r="D3" s="8">
        <f t="shared" ref="D3:Y3" si="0">SUM(D4:D7)</f>
        <v>231</v>
      </c>
      <c r="E3" s="8">
        <f t="shared" si="0"/>
        <v>263</v>
      </c>
      <c r="F3" s="8">
        <f t="shared" si="0"/>
        <v>269</v>
      </c>
      <c r="G3" s="8">
        <f t="shared" si="0"/>
        <v>300</v>
      </c>
      <c r="H3" s="8">
        <f t="shared" si="0"/>
        <v>243</v>
      </c>
      <c r="I3" s="8">
        <f t="shared" si="0"/>
        <v>257</v>
      </c>
      <c r="J3" s="8">
        <f t="shared" si="0"/>
        <v>294</v>
      </c>
      <c r="K3" s="8">
        <f t="shared" si="0"/>
        <v>344</v>
      </c>
      <c r="L3" s="8">
        <f t="shared" si="0"/>
        <v>395</v>
      </c>
      <c r="M3" s="8">
        <f t="shared" si="0"/>
        <v>483</v>
      </c>
      <c r="N3" s="8">
        <f t="shared" si="0"/>
        <v>381</v>
      </c>
      <c r="O3" s="8">
        <f t="shared" si="0"/>
        <v>357</v>
      </c>
      <c r="P3" s="8">
        <f t="shared" si="0"/>
        <v>399</v>
      </c>
      <c r="Q3" s="8">
        <f t="shared" si="0"/>
        <v>441</v>
      </c>
      <c r="R3" s="8">
        <f t="shared" si="0"/>
        <v>496</v>
      </c>
      <c r="S3" s="8">
        <f t="shared" si="0"/>
        <v>396</v>
      </c>
      <c r="T3" s="8">
        <f t="shared" si="0"/>
        <v>319</v>
      </c>
      <c r="U3" s="8">
        <f t="shared" si="0"/>
        <v>244</v>
      </c>
      <c r="V3" s="8">
        <f t="shared" si="0"/>
        <v>92</v>
      </c>
      <c r="W3" s="8">
        <f t="shared" si="0"/>
        <v>17</v>
      </c>
      <c r="X3" s="8">
        <f t="shared" si="0"/>
        <v>0</v>
      </c>
      <c r="Y3" s="8">
        <f t="shared" si="0"/>
        <v>0</v>
      </c>
      <c r="Z3" s="8">
        <f t="shared" ref="Z3" si="1">SUM(Z4:Z7)</f>
        <v>0</v>
      </c>
      <c r="AA3" s="8">
        <f>SUM(AA4:AA7)</f>
        <v>6368</v>
      </c>
    </row>
    <row r="4" spans="1:27" ht="15.75" customHeight="1" x14ac:dyDescent="0.15">
      <c r="A4" s="6"/>
      <c r="B4" s="7" t="s">
        <v>52</v>
      </c>
      <c r="C4" s="9">
        <v>65</v>
      </c>
      <c r="D4" s="9">
        <v>102</v>
      </c>
      <c r="E4" s="9">
        <v>123</v>
      </c>
      <c r="F4" s="9">
        <v>90</v>
      </c>
      <c r="G4" s="9">
        <v>107</v>
      </c>
      <c r="H4" s="9">
        <v>108</v>
      </c>
      <c r="I4" s="9">
        <v>112</v>
      </c>
      <c r="J4" s="9">
        <v>123</v>
      </c>
      <c r="K4" s="9">
        <v>152</v>
      </c>
      <c r="L4" s="9">
        <v>143</v>
      </c>
      <c r="M4" s="9">
        <v>191</v>
      </c>
      <c r="N4" s="9">
        <v>158</v>
      </c>
      <c r="O4" s="9">
        <v>125</v>
      </c>
      <c r="P4" s="9">
        <v>181</v>
      </c>
      <c r="Q4" s="9">
        <v>215</v>
      </c>
      <c r="R4" s="9">
        <v>256</v>
      </c>
      <c r="S4" s="9">
        <v>191</v>
      </c>
      <c r="T4" s="9">
        <v>142</v>
      </c>
      <c r="U4" s="9">
        <v>118</v>
      </c>
      <c r="V4" s="9">
        <v>44</v>
      </c>
      <c r="W4" s="9">
        <v>9</v>
      </c>
      <c r="X4" s="9">
        <v>0</v>
      </c>
      <c r="Y4" s="9">
        <v>0</v>
      </c>
      <c r="Z4" s="9">
        <v>0</v>
      </c>
      <c r="AA4" s="9">
        <f>SUM(C4:Z4)</f>
        <v>2755</v>
      </c>
    </row>
    <row r="5" spans="1:27" ht="15.75" customHeight="1" x14ac:dyDescent="0.15">
      <c r="A5" s="6"/>
      <c r="B5" s="7" t="s">
        <v>25</v>
      </c>
      <c r="C5" s="9">
        <v>80</v>
      </c>
      <c r="D5" s="9">
        <v>124</v>
      </c>
      <c r="E5" s="9">
        <v>137</v>
      </c>
      <c r="F5" s="9">
        <v>166</v>
      </c>
      <c r="G5" s="9">
        <v>182</v>
      </c>
      <c r="H5" s="9">
        <v>127</v>
      </c>
      <c r="I5" s="9">
        <v>139</v>
      </c>
      <c r="J5" s="9">
        <v>164</v>
      </c>
      <c r="K5" s="9">
        <v>177</v>
      </c>
      <c r="L5" s="9">
        <v>235</v>
      </c>
      <c r="M5" s="9">
        <v>276</v>
      </c>
      <c r="N5" s="9">
        <v>204</v>
      </c>
      <c r="O5" s="9">
        <v>199</v>
      </c>
      <c r="P5" s="9">
        <v>184</v>
      </c>
      <c r="Q5" s="9">
        <v>196</v>
      </c>
      <c r="R5" s="9">
        <v>218</v>
      </c>
      <c r="S5" s="9">
        <v>182</v>
      </c>
      <c r="T5" s="9">
        <v>159</v>
      </c>
      <c r="U5" s="9">
        <v>112</v>
      </c>
      <c r="V5" s="9">
        <v>43</v>
      </c>
      <c r="W5" s="9">
        <v>8</v>
      </c>
      <c r="X5" s="9">
        <v>0</v>
      </c>
      <c r="Y5" s="9">
        <v>0</v>
      </c>
      <c r="Z5" s="9">
        <v>0</v>
      </c>
      <c r="AA5" s="9">
        <f>SUM(C5:Z5)</f>
        <v>3312</v>
      </c>
    </row>
    <row r="6" spans="1:27" ht="15.75" customHeight="1" x14ac:dyDescent="0.15">
      <c r="A6" s="6"/>
      <c r="B6" s="7" t="s">
        <v>26</v>
      </c>
      <c r="C6" s="9">
        <v>1</v>
      </c>
      <c r="D6" s="9">
        <v>1</v>
      </c>
      <c r="E6" s="9">
        <v>0</v>
      </c>
      <c r="F6" s="9">
        <v>1</v>
      </c>
      <c r="G6" s="9">
        <v>3</v>
      </c>
      <c r="H6" s="9">
        <v>1</v>
      </c>
      <c r="I6" s="9">
        <v>1</v>
      </c>
      <c r="J6" s="9">
        <v>0</v>
      </c>
      <c r="K6" s="9">
        <v>2</v>
      </c>
      <c r="L6" s="9">
        <v>3</v>
      </c>
      <c r="M6" s="9">
        <v>4</v>
      </c>
      <c r="N6" s="9">
        <v>0</v>
      </c>
      <c r="O6" s="9">
        <v>6</v>
      </c>
      <c r="P6" s="9">
        <v>4</v>
      </c>
      <c r="Q6" s="9">
        <v>1</v>
      </c>
      <c r="R6" s="9">
        <v>7</v>
      </c>
      <c r="S6" s="9">
        <v>3</v>
      </c>
      <c r="T6" s="9">
        <v>1</v>
      </c>
      <c r="U6" s="9">
        <v>1</v>
      </c>
      <c r="V6" s="9">
        <v>1</v>
      </c>
      <c r="W6" s="9">
        <v>0</v>
      </c>
      <c r="X6" s="9">
        <v>0</v>
      </c>
      <c r="Y6" s="9">
        <v>0</v>
      </c>
      <c r="Z6" s="9">
        <v>0</v>
      </c>
      <c r="AA6" s="9">
        <f>SUM(C6:Z6)</f>
        <v>41</v>
      </c>
    </row>
    <row r="7" spans="1:27" ht="15.75" customHeight="1" x14ac:dyDescent="0.15">
      <c r="A7" s="6"/>
      <c r="B7" s="7" t="s">
        <v>53</v>
      </c>
      <c r="C7" s="9">
        <v>1</v>
      </c>
      <c r="D7" s="9">
        <v>4</v>
      </c>
      <c r="E7" s="9">
        <v>3</v>
      </c>
      <c r="F7" s="9">
        <v>12</v>
      </c>
      <c r="G7" s="9">
        <v>8</v>
      </c>
      <c r="H7" s="9">
        <v>7</v>
      </c>
      <c r="I7" s="9">
        <v>5</v>
      </c>
      <c r="J7" s="9">
        <v>7</v>
      </c>
      <c r="K7" s="9">
        <v>13</v>
      </c>
      <c r="L7" s="9">
        <v>14</v>
      </c>
      <c r="M7" s="9">
        <v>12</v>
      </c>
      <c r="N7" s="9">
        <v>19</v>
      </c>
      <c r="O7" s="9">
        <v>27</v>
      </c>
      <c r="P7" s="9">
        <v>30</v>
      </c>
      <c r="Q7" s="9">
        <v>29</v>
      </c>
      <c r="R7" s="9">
        <v>15</v>
      </c>
      <c r="S7" s="9">
        <v>20</v>
      </c>
      <c r="T7" s="9">
        <v>17</v>
      </c>
      <c r="U7" s="9">
        <v>13</v>
      </c>
      <c r="V7" s="9">
        <v>4</v>
      </c>
      <c r="W7" s="9">
        <v>0</v>
      </c>
      <c r="X7" s="9">
        <v>0</v>
      </c>
      <c r="Y7" s="9">
        <v>0</v>
      </c>
      <c r="Z7" s="9">
        <v>0</v>
      </c>
      <c r="AA7" s="9">
        <f>SUM(C7:Z7)</f>
        <v>260</v>
      </c>
    </row>
    <row r="8" spans="1:27" ht="15.75" customHeight="1" x14ac:dyDescent="0.15">
      <c r="A8" s="6">
        <v>2</v>
      </c>
      <c r="B8" s="7" t="s">
        <v>27</v>
      </c>
      <c r="C8" s="9">
        <f>SUM(C9:C11)</f>
        <v>99</v>
      </c>
      <c r="D8" s="9">
        <f t="shared" ref="D8:Y8" si="2">SUM(D9:D11)</f>
        <v>131</v>
      </c>
      <c r="E8" s="9">
        <f t="shared" si="2"/>
        <v>135</v>
      </c>
      <c r="F8" s="9">
        <f t="shared" si="2"/>
        <v>175</v>
      </c>
      <c r="G8" s="9">
        <f t="shared" si="2"/>
        <v>191</v>
      </c>
      <c r="H8" s="9">
        <f t="shared" si="2"/>
        <v>172</v>
      </c>
      <c r="I8" s="9">
        <f t="shared" si="2"/>
        <v>164</v>
      </c>
      <c r="J8" s="9">
        <f t="shared" si="2"/>
        <v>164</v>
      </c>
      <c r="K8" s="9">
        <f t="shared" si="2"/>
        <v>215</v>
      </c>
      <c r="L8" s="9">
        <f t="shared" si="2"/>
        <v>293</v>
      </c>
      <c r="M8" s="9">
        <f t="shared" si="2"/>
        <v>350</v>
      </c>
      <c r="N8" s="9">
        <f t="shared" si="2"/>
        <v>248</v>
      </c>
      <c r="O8" s="9">
        <f t="shared" si="2"/>
        <v>227</v>
      </c>
      <c r="P8" s="9">
        <f t="shared" si="2"/>
        <v>260</v>
      </c>
      <c r="Q8" s="9">
        <f t="shared" si="2"/>
        <v>338</v>
      </c>
      <c r="R8" s="9">
        <f t="shared" si="2"/>
        <v>370</v>
      </c>
      <c r="S8" s="9">
        <f t="shared" si="2"/>
        <v>282</v>
      </c>
      <c r="T8" s="9">
        <f t="shared" si="2"/>
        <v>208</v>
      </c>
      <c r="U8" s="9">
        <f t="shared" si="2"/>
        <v>125</v>
      </c>
      <c r="V8" s="9">
        <f t="shared" si="2"/>
        <v>39</v>
      </c>
      <c r="W8" s="9">
        <f t="shared" si="2"/>
        <v>7</v>
      </c>
      <c r="X8" s="9">
        <f t="shared" si="2"/>
        <v>0</v>
      </c>
      <c r="Y8" s="9">
        <f t="shared" si="2"/>
        <v>0</v>
      </c>
      <c r="Z8" s="9">
        <f t="shared" ref="Z8" si="3">SUM(Z9:Z11)</f>
        <v>0</v>
      </c>
      <c r="AA8" s="9">
        <f>SUM(AA9:AA11)</f>
        <v>4193</v>
      </c>
    </row>
    <row r="9" spans="1:27" ht="15.75" customHeight="1" x14ac:dyDescent="0.15">
      <c r="A9" s="6"/>
      <c r="B9" s="7" t="s">
        <v>28</v>
      </c>
      <c r="C9" s="9">
        <v>95</v>
      </c>
      <c r="D9" s="9">
        <v>127</v>
      </c>
      <c r="E9" s="9">
        <v>135</v>
      </c>
      <c r="F9" s="9">
        <v>174</v>
      </c>
      <c r="G9" s="9">
        <v>184</v>
      </c>
      <c r="H9" s="9">
        <v>170</v>
      </c>
      <c r="I9" s="9">
        <v>164</v>
      </c>
      <c r="J9" s="9">
        <v>160</v>
      </c>
      <c r="K9" s="9">
        <v>213</v>
      </c>
      <c r="L9" s="9">
        <v>283</v>
      </c>
      <c r="M9" s="9">
        <v>338</v>
      </c>
      <c r="N9" s="9">
        <v>237</v>
      </c>
      <c r="O9" s="9">
        <v>217</v>
      </c>
      <c r="P9" s="9">
        <v>240</v>
      </c>
      <c r="Q9" s="9">
        <v>325</v>
      </c>
      <c r="R9" s="9">
        <v>353</v>
      </c>
      <c r="S9" s="9">
        <v>264</v>
      </c>
      <c r="T9" s="9">
        <v>189</v>
      </c>
      <c r="U9" s="9">
        <v>112</v>
      </c>
      <c r="V9" s="9">
        <v>36</v>
      </c>
      <c r="W9" s="9">
        <v>7</v>
      </c>
      <c r="X9" s="9">
        <v>0</v>
      </c>
      <c r="Y9" s="9">
        <v>0</v>
      </c>
      <c r="Z9" s="9">
        <v>0</v>
      </c>
      <c r="AA9" s="9">
        <f t="shared" ref="AA9:AA17" si="4">SUM(C9:Z9)</f>
        <v>4023</v>
      </c>
    </row>
    <row r="10" spans="1:27" ht="15.75" customHeight="1" x14ac:dyDescent="0.15">
      <c r="A10" s="6"/>
      <c r="B10" s="7" t="s">
        <v>29</v>
      </c>
      <c r="C10" s="9">
        <v>0</v>
      </c>
      <c r="D10" s="9">
        <v>0</v>
      </c>
      <c r="E10" s="9">
        <v>0</v>
      </c>
      <c r="F10" s="9">
        <v>0</v>
      </c>
      <c r="G10" s="9">
        <v>1</v>
      </c>
      <c r="H10" s="9">
        <v>1</v>
      </c>
      <c r="I10" s="9">
        <v>0</v>
      </c>
      <c r="J10" s="9">
        <v>1</v>
      </c>
      <c r="K10" s="9">
        <v>0</v>
      </c>
      <c r="L10" s="9">
        <v>3</v>
      </c>
      <c r="M10" s="9">
        <v>3</v>
      </c>
      <c r="N10" s="9">
        <v>5</v>
      </c>
      <c r="O10" s="9">
        <v>7</v>
      </c>
      <c r="P10" s="9">
        <v>12</v>
      </c>
      <c r="Q10" s="9">
        <v>5</v>
      </c>
      <c r="R10" s="9">
        <v>8</v>
      </c>
      <c r="S10" s="9">
        <v>10</v>
      </c>
      <c r="T10" s="9">
        <v>13</v>
      </c>
      <c r="U10" s="9">
        <v>7</v>
      </c>
      <c r="V10" s="9">
        <v>2</v>
      </c>
      <c r="W10" s="9">
        <v>0</v>
      </c>
      <c r="X10" s="9">
        <v>0</v>
      </c>
      <c r="Y10" s="9">
        <v>0</v>
      </c>
      <c r="Z10" s="9">
        <v>0</v>
      </c>
      <c r="AA10" s="9">
        <f t="shared" si="4"/>
        <v>78</v>
      </c>
    </row>
    <row r="11" spans="1:27" ht="15.75" customHeight="1" x14ac:dyDescent="0.15">
      <c r="A11" s="6"/>
      <c r="B11" s="7" t="s">
        <v>49</v>
      </c>
      <c r="C11" s="9">
        <v>4</v>
      </c>
      <c r="D11" s="9">
        <v>4</v>
      </c>
      <c r="E11" s="9">
        <v>0</v>
      </c>
      <c r="F11" s="9">
        <v>1</v>
      </c>
      <c r="G11" s="9">
        <v>6</v>
      </c>
      <c r="H11" s="9">
        <v>1</v>
      </c>
      <c r="I11" s="9">
        <v>0</v>
      </c>
      <c r="J11" s="9">
        <v>3</v>
      </c>
      <c r="K11" s="9">
        <v>2</v>
      </c>
      <c r="L11" s="9">
        <v>7</v>
      </c>
      <c r="M11" s="9">
        <v>9</v>
      </c>
      <c r="N11" s="9">
        <v>6</v>
      </c>
      <c r="O11" s="9">
        <v>3</v>
      </c>
      <c r="P11" s="9">
        <v>8</v>
      </c>
      <c r="Q11" s="9">
        <v>8</v>
      </c>
      <c r="R11" s="9">
        <v>9</v>
      </c>
      <c r="S11" s="9">
        <v>8</v>
      </c>
      <c r="T11" s="9">
        <v>6</v>
      </c>
      <c r="U11" s="9">
        <v>6</v>
      </c>
      <c r="V11" s="9">
        <v>1</v>
      </c>
      <c r="W11" s="9">
        <v>0</v>
      </c>
      <c r="X11" s="9">
        <v>0</v>
      </c>
      <c r="Y11" s="9">
        <v>0</v>
      </c>
      <c r="Z11" s="9">
        <v>0</v>
      </c>
      <c r="AA11" s="9">
        <f t="shared" si="4"/>
        <v>92</v>
      </c>
    </row>
    <row r="12" spans="1:27" ht="15.75" customHeight="1" x14ac:dyDescent="0.15">
      <c r="A12" s="6">
        <v>3</v>
      </c>
      <c r="B12" s="7" t="s">
        <v>30</v>
      </c>
      <c r="C12" s="9">
        <v>58</v>
      </c>
      <c r="D12" s="9">
        <v>86</v>
      </c>
      <c r="E12" s="9">
        <v>86</v>
      </c>
      <c r="F12" s="9">
        <v>109</v>
      </c>
      <c r="G12" s="9">
        <v>114</v>
      </c>
      <c r="H12" s="9">
        <v>126</v>
      </c>
      <c r="I12" s="9">
        <v>128</v>
      </c>
      <c r="J12" s="9">
        <v>93</v>
      </c>
      <c r="K12" s="9">
        <v>149</v>
      </c>
      <c r="L12" s="9">
        <v>148</v>
      </c>
      <c r="M12" s="9">
        <v>188</v>
      </c>
      <c r="N12" s="9">
        <v>152</v>
      </c>
      <c r="O12" s="9">
        <v>161</v>
      </c>
      <c r="P12" s="9">
        <v>171</v>
      </c>
      <c r="Q12" s="9">
        <v>234</v>
      </c>
      <c r="R12" s="9">
        <v>273</v>
      </c>
      <c r="S12" s="9">
        <v>187</v>
      </c>
      <c r="T12" s="9">
        <v>139</v>
      </c>
      <c r="U12" s="9">
        <v>76</v>
      </c>
      <c r="V12" s="9">
        <v>30</v>
      </c>
      <c r="W12" s="9">
        <v>1</v>
      </c>
      <c r="X12" s="9">
        <v>0</v>
      </c>
      <c r="Y12" s="9">
        <v>0</v>
      </c>
      <c r="Z12" s="9">
        <v>0</v>
      </c>
      <c r="AA12" s="9">
        <f t="shared" si="4"/>
        <v>2709</v>
      </c>
    </row>
    <row r="13" spans="1:27" ht="15.75" customHeight="1" x14ac:dyDescent="0.15">
      <c r="A13" s="6">
        <v>4</v>
      </c>
      <c r="B13" s="7" t="s">
        <v>31</v>
      </c>
      <c r="C13" s="9">
        <v>11</v>
      </c>
      <c r="D13" s="9">
        <v>11</v>
      </c>
      <c r="E13" s="9">
        <v>21</v>
      </c>
      <c r="F13" s="9">
        <v>32</v>
      </c>
      <c r="G13" s="9">
        <v>23</v>
      </c>
      <c r="H13" s="9">
        <v>29</v>
      </c>
      <c r="I13" s="9">
        <v>15</v>
      </c>
      <c r="J13" s="9">
        <v>16</v>
      </c>
      <c r="K13" s="9">
        <v>29</v>
      </c>
      <c r="L13" s="9">
        <v>42</v>
      </c>
      <c r="M13" s="9">
        <v>47</v>
      </c>
      <c r="N13" s="9">
        <v>51</v>
      </c>
      <c r="O13" s="9">
        <v>48</v>
      </c>
      <c r="P13" s="9">
        <v>54</v>
      </c>
      <c r="Q13" s="9">
        <v>81</v>
      </c>
      <c r="R13" s="9">
        <v>105</v>
      </c>
      <c r="S13" s="9">
        <v>81</v>
      </c>
      <c r="T13" s="9">
        <v>42</v>
      </c>
      <c r="U13" s="9">
        <v>31</v>
      </c>
      <c r="V13" s="9">
        <v>15</v>
      </c>
      <c r="W13" s="9">
        <v>3</v>
      </c>
      <c r="X13" s="9">
        <v>0</v>
      </c>
      <c r="Y13" s="9">
        <v>0</v>
      </c>
      <c r="Z13" s="9">
        <v>0</v>
      </c>
      <c r="AA13" s="9">
        <f t="shared" si="4"/>
        <v>787</v>
      </c>
    </row>
    <row r="14" spans="1:27" ht="15.75" customHeight="1" x14ac:dyDescent="0.15">
      <c r="A14" s="6">
        <v>5</v>
      </c>
      <c r="B14" s="7" t="s">
        <v>32</v>
      </c>
      <c r="C14" s="9">
        <v>71</v>
      </c>
      <c r="D14" s="9">
        <v>119</v>
      </c>
      <c r="E14" s="9">
        <v>155</v>
      </c>
      <c r="F14" s="9">
        <v>156</v>
      </c>
      <c r="G14" s="9">
        <v>124</v>
      </c>
      <c r="H14" s="9">
        <v>112</v>
      </c>
      <c r="I14" s="9">
        <v>119</v>
      </c>
      <c r="J14" s="9">
        <v>143</v>
      </c>
      <c r="K14" s="9">
        <v>163</v>
      </c>
      <c r="L14" s="9">
        <v>255</v>
      </c>
      <c r="M14" s="9">
        <v>229</v>
      </c>
      <c r="N14" s="9">
        <v>153</v>
      </c>
      <c r="O14" s="9">
        <v>145</v>
      </c>
      <c r="P14" s="9">
        <v>196</v>
      </c>
      <c r="Q14" s="9">
        <v>223</v>
      </c>
      <c r="R14" s="9">
        <v>260</v>
      </c>
      <c r="S14" s="9">
        <v>152</v>
      </c>
      <c r="T14" s="9">
        <v>135</v>
      </c>
      <c r="U14" s="9">
        <v>69</v>
      </c>
      <c r="V14" s="9">
        <v>33</v>
      </c>
      <c r="W14" s="9">
        <v>9</v>
      </c>
      <c r="X14" s="9">
        <v>0</v>
      </c>
      <c r="Y14" s="9">
        <v>0</v>
      </c>
      <c r="Z14" s="9">
        <v>0</v>
      </c>
      <c r="AA14" s="9">
        <f t="shared" si="4"/>
        <v>3021</v>
      </c>
    </row>
    <row r="15" spans="1:27" ht="15.75" customHeight="1" x14ac:dyDescent="0.15">
      <c r="A15" s="6">
        <v>6</v>
      </c>
      <c r="B15" s="7" t="s">
        <v>33</v>
      </c>
      <c r="C15" s="9">
        <v>24</v>
      </c>
      <c r="D15" s="9">
        <v>59</v>
      </c>
      <c r="E15" s="9">
        <v>74</v>
      </c>
      <c r="F15" s="9">
        <v>83</v>
      </c>
      <c r="G15" s="9">
        <v>62</v>
      </c>
      <c r="H15" s="9">
        <v>39</v>
      </c>
      <c r="I15" s="9">
        <v>66</v>
      </c>
      <c r="J15" s="9">
        <v>61</v>
      </c>
      <c r="K15" s="9">
        <v>102</v>
      </c>
      <c r="L15" s="9">
        <v>108</v>
      </c>
      <c r="M15" s="9">
        <v>101</v>
      </c>
      <c r="N15" s="9">
        <v>88</v>
      </c>
      <c r="O15" s="9">
        <v>91</v>
      </c>
      <c r="P15" s="9">
        <v>90</v>
      </c>
      <c r="Q15" s="9">
        <v>102</v>
      </c>
      <c r="R15" s="9">
        <v>108</v>
      </c>
      <c r="S15" s="9">
        <v>86</v>
      </c>
      <c r="T15" s="9">
        <v>77</v>
      </c>
      <c r="U15" s="9">
        <v>51</v>
      </c>
      <c r="V15" s="9">
        <v>15</v>
      </c>
      <c r="W15" s="9">
        <v>1</v>
      </c>
      <c r="X15" s="9">
        <v>2</v>
      </c>
      <c r="Y15" s="9">
        <v>0</v>
      </c>
      <c r="Z15" s="9">
        <v>0</v>
      </c>
      <c r="AA15" s="9">
        <f t="shared" si="4"/>
        <v>1490</v>
      </c>
    </row>
    <row r="16" spans="1:27" ht="15.75" customHeight="1" x14ac:dyDescent="0.15">
      <c r="A16" s="6">
        <v>7</v>
      </c>
      <c r="B16" s="7" t="s">
        <v>34</v>
      </c>
      <c r="C16" s="9">
        <v>36</v>
      </c>
      <c r="D16" s="9">
        <v>52</v>
      </c>
      <c r="E16" s="9">
        <v>61</v>
      </c>
      <c r="F16" s="9">
        <v>72</v>
      </c>
      <c r="G16" s="9">
        <v>88</v>
      </c>
      <c r="H16" s="9">
        <v>71</v>
      </c>
      <c r="I16" s="9">
        <v>63</v>
      </c>
      <c r="J16" s="9">
        <v>80</v>
      </c>
      <c r="K16" s="9">
        <v>91</v>
      </c>
      <c r="L16" s="9">
        <v>140</v>
      </c>
      <c r="M16" s="9">
        <v>160</v>
      </c>
      <c r="N16" s="9">
        <v>118</v>
      </c>
      <c r="O16" s="9">
        <v>123</v>
      </c>
      <c r="P16" s="9">
        <v>154</v>
      </c>
      <c r="Q16" s="9">
        <v>181</v>
      </c>
      <c r="R16" s="9">
        <v>210</v>
      </c>
      <c r="S16" s="9">
        <v>151</v>
      </c>
      <c r="T16" s="9">
        <v>126</v>
      </c>
      <c r="U16" s="9">
        <v>67</v>
      </c>
      <c r="V16" s="9">
        <v>31</v>
      </c>
      <c r="W16" s="9">
        <v>2</v>
      </c>
      <c r="X16" s="9">
        <v>1</v>
      </c>
      <c r="Y16" s="9">
        <v>0</v>
      </c>
      <c r="Z16" s="9">
        <v>0</v>
      </c>
      <c r="AA16" s="9">
        <f t="shared" si="4"/>
        <v>2078</v>
      </c>
    </row>
    <row r="17" spans="1:27" ht="15.75" customHeight="1" x14ac:dyDescent="0.15">
      <c r="A17" s="6">
        <v>8</v>
      </c>
      <c r="B17" s="7" t="s">
        <v>35</v>
      </c>
      <c r="C17" s="9">
        <v>100</v>
      </c>
      <c r="D17" s="9">
        <v>126</v>
      </c>
      <c r="E17" s="9">
        <v>125</v>
      </c>
      <c r="F17" s="9">
        <v>107</v>
      </c>
      <c r="G17" s="9">
        <v>136</v>
      </c>
      <c r="H17" s="9">
        <v>128</v>
      </c>
      <c r="I17" s="9">
        <v>142</v>
      </c>
      <c r="J17" s="9">
        <v>146</v>
      </c>
      <c r="K17" s="9">
        <v>151</v>
      </c>
      <c r="L17" s="9">
        <v>206</v>
      </c>
      <c r="M17" s="9">
        <v>213</v>
      </c>
      <c r="N17" s="9">
        <v>157</v>
      </c>
      <c r="O17" s="9">
        <v>134</v>
      </c>
      <c r="P17" s="9">
        <v>169</v>
      </c>
      <c r="Q17" s="9">
        <v>206</v>
      </c>
      <c r="R17" s="9">
        <v>234</v>
      </c>
      <c r="S17" s="9">
        <v>170</v>
      </c>
      <c r="T17" s="9">
        <v>127</v>
      </c>
      <c r="U17" s="9">
        <v>70</v>
      </c>
      <c r="V17" s="9">
        <v>24</v>
      </c>
      <c r="W17" s="9">
        <v>5</v>
      </c>
      <c r="X17" s="9">
        <v>0</v>
      </c>
      <c r="Y17" s="9">
        <v>0</v>
      </c>
      <c r="Z17" s="9">
        <v>0</v>
      </c>
      <c r="AA17" s="9">
        <f t="shared" si="4"/>
        <v>2876</v>
      </c>
    </row>
    <row r="18" spans="1:27" ht="15.75" customHeight="1" x14ac:dyDescent="0.15">
      <c r="A18" s="6">
        <v>9</v>
      </c>
      <c r="B18" s="7" t="s">
        <v>36</v>
      </c>
      <c r="C18" s="9">
        <f>SUM(C19:C20)</f>
        <v>23</v>
      </c>
      <c r="D18" s="9">
        <f t="shared" ref="D18:Y18" si="5">SUM(D19:D20)</f>
        <v>57</v>
      </c>
      <c r="E18" s="9">
        <f t="shared" si="5"/>
        <v>64</v>
      </c>
      <c r="F18" s="9">
        <f t="shared" si="5"/>
        <v>84</v>
      </c>
      <c r="G18" s="9">
        <f t="shared" si="5"/>
        <v>74</v>
      </c>
      <c r="H18" s="9">
        <f t="shared" si="5"/>
        <v>70</v>
      </c>
      <c r="I18" s="9">
        <f t="shared" si="5"/>
        <v>55</v>
      </c>
      <c r="J18" s="9">
        <f t="shared" si="5"/>
        <v>81</v>
      </c>
      <c r="K18" s="9">
        <f t="shared" si="5"/>
        <v>93</v>
      </c>
      <c r="L18" s="9">
        <f t="shared" si="5"/>
        <v>104</v>
      </c>
      <c r="M18" s="9">
        <f t="shared" si="5"/>
        <v>127</v>
      </c>
      <c r="N18" s="9">
        <f t="shared" si="5"/>
        <v>102</v>
      </c>
      <c r="O18" s="9">
        <f t="shared" si="5"/>
        <v>126</v>
      </c>
      <c r="P18" s="9">
        <f t="shared" si="5"/>
        <v>171</v>
      </c>
      <c r="Q18" s="9">
        <f t="shared" si="5"/>
        <v>201</v>
      </c>
      <c r="R18" s="9">
        <f t="shared" si="5"/>
        <v>241</v>
      </c>
      <c r="S18" s="9">
        <f t="shared" si="5"/>
        <v>127</v>
      </c>
      <c r="T18" s="9">
        <f t="shared" si="5"/>
        <v>130</v>
      </c>
      <c r="U18" s="9">
        <f t="shared" si="5"/>
        <v>71</v>
      </c>
      <c r="V18" s="9">
        <f t="shared" si="5"/>
        <v>35</v>
      </c>
      <c r="W18" s="9">
        <f t="shared" si="5"/>
        <v>6</v>
      </c>
      <c r="X18" s="9">
        <f t="shared" si="5"/>
        <v>0</v>
      </c>
      <c r="Y18" s="9">
        <f t="shared" si="5"/>
        <v>0</v>
      </c>
      <c r="Z18" s="9">
        <f t="shared" ref="Z18" si="6">SUM(Z19:Z20)</f>
        <v>0</v>
      </c>
      <c r="AA18" s="9">
        <f>SUM(AA19:AA20)</f>
        <v>2042</v>
      </c>
    </row>
    <row r="19" spans="1:27" ht="15.75" customHeight="1" x14ac:dyDescent="0.15">
      <c r="A19" s="6"/>
      <c r="B19" s="7" t="s">
        <v>37</v>
      </c>
      <c r="C19" s="9">
        <v>21</v>
      </c>
      <c r="D19" s="9">
        <v>54</v>
      </c>
      <c r="E19" s="9">
        <v>62</v>
      </c>
      <c r="F19" s="9">
        <v>79</v>
      </c>
      <c r="G19" s="9">
        <v>67</v>
      </c>
      <c r="H19" s="9">
        <v>62</v>
      </c>
      <c r="I19" s="9">
        <v>48</v>
      </c>
      <c r="J19" s="9">
        <v>70</v>
      </c>
      <c r="K19" s="9">
        <v>81</v>
      </c>
      <c r="L19" s="9">
        <v>90</v>
      </c>
      <c r="M19" s="9">
        <v>116</v>
      </c>
      <c r="N19" s="9">
        <v>84</v>
      </c>
      <c r="O19" s="9">
        <v>97</v>
      </c>
      <c r="P19" s="9">
        <v>138</v>
      </c>
      <c r="Q19" s="9">
        <v>137</v>
      </c>
      <c r="R19" s="9">
        <v>173</v>
      </c>
      <c r="S19" s="9">
        <v>79</v>
      </c>
      <c r="T19" s="9">
        <v>96</v>
      </c>
      <c r="U19" s="9">
        <v>61</v>
      </c>
      <c r="V19" s="9">
        <v>20</v>
      </c>
      <c r="W19" s="9">
        <v>5</v>
      </c>
      <c r="X19" s="9">
        <v>0</v>
      </c>
      <c r="Y19" s="9">
        <v>0</v>
      </c>
      <c r="Z19" s="9">
        <v>0</v>
      </c>
      <c r="AA19" s="9">
        <f>SUM(C19:Z19)</f>
        <v>1640</v>
      </c>
    </row>
    <row r="20" spans="1:27" ht="15.75" customHeight="1" x14ac:dyDescent="0.15">
      <c r="A20" s="6"/>
      <c r="B20" s="7" t="s">
        <v>38</v>
      </c>
      <c r="C20" s="9">
        <v>2</v>
      </c>
      <c r="D20" s="9">
        <v>3</v>
      </c>
      <c r="E20" s="9">
        <v>2</v>
      </c>
      <c r="F20" s="9">
        <v>5</v>
      </c>
      <c r="G20" s="9">
        <v>7</v>
      </c>
      <c r="H20" s="9">
        <v>8</v>
      </c>
      <c r="I20" s="9">
        <v>7</v>
      </c>
      <c r="J20" s="9">
        <v>11</v>
      </c>
      <c r="K20" s="9">
        <v>12</v>
      </c>
      <c r="L20" s="9">
        <v>14</v>
      </c>
      <c r="M20" s="9">
        <v>11</v>
      </c>
      <c r="N20" s="9">
        <v>18</v>
      </c>
      <c r="O20" s="9">
        <v>29</v>
      </c>
      <c r="P20" s="9">
        <v>33</v>
      </c>
      <c r="Q20" s="9">
        <v>64</v>
      </c>
      <c r="R20" s="9">
        <v>68</v>
      </c>
      <c r="S20" s="9">
        <v>48</v>
      </c>
      <c r="T20" s="9">
        <v>34</v>
      </c>
      <c r="U20" s="9">
        <v>10</v>
      </c>
      <c r="V20" s="9">
        <v>15</v>
      </c>
      <c r="W20" s="9">
        <v>1</v>
      </c>
      <c r="X20" s="9">
        <v>0</v>
      </c>
      <c r="Y20" s="9">
        <v>0</v>
      </c>
      <c r="Z20" s="9">
        <v>0</v>
      </c>
      <c r="AA20" s="9">
        <f>SUM(C20:Z20)</f>
        <v>402</v>
      </c>
    </row>
    <row r="21" spans="1:27" ht="15.75" customHeight="1" x14ac:dyDescent="0.15">
      <c r="A21" s="6">
        <v>10</v>
      </c>
      <c r="B21" s="7" t="s">
        <v>39</v>
      </c>
      <c r="C21" s="9">
        <v>0</v>
      </c>
      <c r="D21" s="9">
        <v>1</v>
      </c>
      <c r="E21" s="9">
        <v>0</v>
      </c>
      <c r="F21" s="9">
        <v>1</v>
      </c>
      <c r="G21" s="9">
        <v>2</v>
      </c>
      <c r="H21" s="9">
        <v>2</v>
      </c>
      <c r="I21" s="9">
        <v>0</v>
      </c>
      <c r="J21" s="9">
        <v>0</v>
      </c>
      <c r="K21" s="9">
        <v>1</v>
      </c>
      <c r="L21" s="9">
        <v>3</v>
      </c>
      <c r="M21" s="9">
        <v>4</v>
      </c>
      <c r="N21" s="9">
        <v>2</v>
      </c>
      <c r="O21" s="9">
        <v>0</v>
      </c>
      <c r="P21" s="9">
        <v>5</v>
      </c>
      <c r="Q21" s="9">
        <v>2</v>
      </c>
      <c r="R21" s="9">
        <v>5</v>
      </c>
      <c r="S21" s="9">
        <v>5</v>
      </c>
      <c r="T21" s="9">
        <v>5</v>
      </c>
      <c r="U21" s="9">
        <v>4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f>SUM(C21:Z21)</f>
        <v>42</v>
      </c>
    </row>
    <row r="22" spans="1:27" ht="15.75" customHeight="1" x14ac:dyDescent="0.15">
      <c r="A22" s="17" t="s">
        <v>1</v>
      </c>
      <c r="B22" s="18"/>
      <c r="C22" s="9">
        <f>C3+C12+C13+C14+C15+C16+C17+C18+C8+C21</f>
        <v>569</v>
      </c>
      <c r="D22" s="9">
        <f t="shared" ref="D22:Y22" si="7">D3+D12+D13+D14+D15+D16+D17+D18+D8+D21</f>
        <v>873</v>
      </c>
      <c r="E22" s="9">
        <f t="shared" si="7"/>
        <v>984</v>
      </c>
      <c r="F22" s="9">
        <f t="shared" si="7"/>
        <v>1088</v>
      </c>
      <c r="G22" s="9">
        <f t="shared" si="7"/>
        <v>1114</v>
      </c>
      <c r="H22" s="9">
        <f t="shared" si="7"/>
        <v>992</v>
      </c>
      <c r="I22" s="9">
        <f t="shared" si="7"/>
        <v>1009</v>
      </c>
      <c r="J22" s="9">
        <f t="shared" si="7"/>
        <v>1078</v>
      </c>
      <c r="K22" s="9">
        <f t="shared" si="7"/>
        <v>1338</v>
      </c>
      <c r="L22" s="9">
        <f t="shared" si="7"/>
        <v>1694</v>
      </c>
      <c r="M22" s="9">
        <f t="shared" si="7"/>
        <v>1902</v>
      </c>
      <c r="N22" s="9">
        <f t="shared" si="7"/>
        <v>1452</v>
      </c>
      <c r="O22" s="9">
        <f t="shared" si="7"/>
        <v>1412</v>
      </c>
      <c r="P22" s="9">
        <f t="shared" si="7"/>
        <v>1669</v>
      </c>
      <c r="Q22" s="9">
        <f t="shared" si="7"/>
        <v>2009</v>
      </c>
      <c r="R22" s="9">
        <f t="shared" si="7"/>
        <v>2302</v>
      </c>
      <c r="S22" s="9">
        <f t="shared" si="7"/>
        <v>1637</v>
      </c>
      <c r="T22" s="9">
        <f t="shared" si="7"/>
        <v>1308</v>
      </c>
      <c r="U22" s="9">
        <f t="shared" si="7"/>
        <v>808</v>
      </c>
      <c r="V22" s="9">
        <f t="shared" si="7"/>
        <v>314</v>
      </c>
      <c r="W22" s="9">
        <f t="shared" si="7"/>
        <v>51</v>
      </c>
      <c r="X22" s="9">
        <f t="shared" si="7"/>
        <v>3</v>
      </c>
      <c r="Y22" s="9">
        <f t="shared" si="7"/>
        <v>0</v>
      </c>
      <c r="Z22" s="9">
        <f t="shared" ref="Z22" si="8">Z3+Z12+Z13+Z14+Z15+Z16+Z17+Z18+Z8+Z21</f>
        <v>0</v>
      </c>
      <c r="AA22" s="9">
        <f>AA3+AA12+AA13+AA14+AA15+AA16+AA17+AA18+AA8+AA21</f>
        <v>25606</v>
      </c>
    </row>
    <row r="23" spans="1:27" ht="15.75" customHeight="1" x14ac:dyDescent="0.15">
      <c r="C23" s="11" t="s">
        <v>40</v>
      </c>
    </row>
    <row r="24" spans="1:27" ht="15.75" customHeight="1" x14ac:dyDescent="0.15">
      <c r="C24" s="2" t="s">
        <v>41</v>
      </c>
    </row>
    <row r="25" spans="1:27" ht="15.75" customHeight="1" x14ac:dyDescent="0.15">
      <c r="C25" s="2" t="s">
        <v>42</v>
      </c>
    </row>
    <row r="26" spans="1:27" ht="15.75" customHeight="1" x14ac:dyDescent="0.15">
      <c r="C26" s="11" t="s">
        <v>43</v>
      </c>
    </row>
    <row r="27" spans="1:27" ht="15.75" customHeight="1" x14ac:dyDescent="0.15">
      <c r="C27" s="11" t="s">
        <v>44</v>
      </c>
    </row>
    <row r="28" spans="1:27" ht="15.75" customHeight="1" x14ac:dyDescent="0.15">
      <c r="C28" s="12" t="s">
        <v>45</v>
      </c>
    </row>
    <row r="29" spans="1:27" ht="15.75" customHeight="1" x14ac:dyDescent="0.15">
      <c r="C29" s="12" t="s">
        <v>46</v>
      </c>
    </row>
    <row r="30" spans="1:27" ht="15.75" customHeight="1" x14ac:dyDescent="0.15">
      <c r="C30" s="12" t="s">
        <v>47</v>
      </c>
    </row>
    <row r="31" spans="1:27" ht="15.75" customHeight="1" x14ac:dyDescent="0.15">
      <c r="C31" s="12" t="s">
        <v>48</v>
      </c>
    </row>
    <row r="32" spans="1:27" ht="15.75" customHeight="1" x14ac:dyDescent="0.15">
      <c r="C32" s="12" t="s">
        <v>50</v>
      </c>
    </row>
    <row r="33" spans="3:3" ht="15.75" customHeight="1" x14ac:dyDescent="0.15">
      <c r="C33" s="12" t="s">
        <v>54</v>
      </c>
    </row>
  </sheetData>
  <mergeCells count="1">
    <mergeCell ref="A22:B22"/>
  </mergeCells>
  <phoneticPr fontId="2"/>
  <pageMargins left="0.59055118110236227" right="0.23622047244094491" top="0.74803149606299213" bottom="0.74803149606299213" header="0.51181102362204722" footer="0.51181102362204722"/>
  <pageSetup paperSize="9" orientation="landscape" r:id="rId1"/>
  <headerFooter>
    <oddHeader>&amp;C&amp;A</oddHeader>
    <oddFooter>&amp;CPage&amp;P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坂出市　校区別　5歳階層別人口（全体）</vt:lpstr>
      <vt:lpstr>坂出市　校区別　5歳階層別人口（男性）</vt:lpstr>
      <vt:lpstr>坂出市　校区別　5歳階層別人口（女性）</vt:lpstr>
      <vt:lpstr>'坂出市　校区別　5歳階層別人口（女性）'!Print_Titles</vt:lpstr>
      <vt:lpstr>'坂出市　校区別　5歳階層別人口（全体）'!Print_Titles</vt:lpstr>
      <vt:lpstr>'坂出市　校区別　5歳階層別人口（男性）'!Print_Titles</vt:lpstr>
      <vt:lpstr>Q_校区別_年齢別人口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吉村 敦子</cp:lastModifiedBy>
  <cp:lastPrinted>2021-04-09T06:42:41Z</cp:lastPrinted>
  <dcterms:created xsi:type="dcterms:W3CDTF">2018-04-06T09:31:20Z</dcterms:created>
  <dcterms:modified xsi:type="dcterms:W3CDTF">2024-10-08T00:28:14Z</dcterms:modified>
</cp:coreProperties>
</file>