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政策部\政策課\統計係\10.統計書\R06\4.市webサイト掲載用\"/>
    </mc:Choice>
  </mc:AlternateContent>
  <bookViews>
    <workbookView xWindow="120" yWindow="48" windowWidth="14952" windowHeight="7416"/>
  </bookViews>
  <sheets>
    <sheet name="153" sheetId="2" r:id="rId1"/>
    <sheet name="154" sheetId="3" r:id="rId2"/>
    <sheet name="155" sheetId="4" r:id="rId3"/>
    <sheet name="156,157" sheetId="5" r:id="rId4"/>
    <sheet name="158,159(1)" sheetId="6" r:id="rId5"/>
    <sheet name="159(2)(3)" sheetId="7" r:id="rId6"/>
  </sheets>
  <definedNames>
    <definedName name="_xlnm.Print_Area" localSheetId="0">'153'!$A$1:$G$49</definedName>
    <definedName name="_xlnm.Print_Area" localSheetId="1">'154'!$A$1:$G$38</definedName>
    <definedName name="_xlnm.Print_Area" localSheetId="2">'155'!$A$1:$F$32</definedName>
    <definedName name="_xlnm.Print_Area" localSheetId="3">'156,157'!$A$1:$G$43</definedName>
    <definedName name="_xlnm.Print_Area" localSheetId="4">'158,159(1)'!$A$1:$I$40</definedName>
  </definedNames>
  <calcPr calcId="162913" calcOnSave="0" concurrentCalc="0"/>
</workbook>
</file>

<file path=xl/calcChain.xml><?xml version="1.0" encoding="utf-8"?>
<calcChain xmlns="http://schemas.openxmlformats.org/spreadsheetml/2006/main">
  <c r="B23" i="7" l="1"/>
  <c r="C23" i="7"/>
  <c r="D23" i="7"/>
  <c r="E23" i="7"/>
  <c r="B29" i="7"/>
  <c r="C29" i="7"/>
  <c r="D29" i="7"/>
  <c r="E29" i="7"/>
  <c r="F10" i="6"/>
  <c r="F6" i="6"/>
  <c r="F12" i="6"/>
  <c r="F5" i="6"/>
  <c r="G10" i="6"/>
  <c r="G6" i="6"/>
  <c r="G12" i="6"/>
  <c r="G5" i="6"/>
  <c r="H7" i="6"/>
  <c r="H8" i="6"/>
  <c r="H9" i="6"/>
  <c r="H10" i="6"/>
  <c r="H11" i="6"/>
  <c r="H6" i="6"/>
  <c r="H13" i="6"/>
  <c r="H14" i="6"/>
  <c r="H15" i="6"/>
  <c r="H12" i="6"/>
  <c r="H16" i="6"/>
  <c r="H17" i="6"/>
  <c r="H18" i="6"/>
  <c r="H5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F34" i="3"/>
  <c r="G34" i="3"/>
  <c r="F45" i="2"/>
  <c r="G45" i="2"/>
</calcChain>
</file>

<file path=xl/sharedStrings.xml><?xml version="1.0" encoding="utf-8"?>
<sst xmlns="http://schemas.openxmlformats.org/spreadsheetml/2006/main" count="342" uniqueCount="239">
  <si>
    <r>
      <t>資料：市</t>
    </r>
    <r>
      <rPr>
        <sz val="10"/>
        <rFont val="ＭＳ ゴシック"/>
        <family val="3"/>
        <charset val="128"/>
      </rPr>
      <t>財務課・市出納局・市立病院・都市整備課</t>
    </r>
    <rPh sb="4" eb="6">
      <t>ザイム</t>
    </rPh>
    <rPh sb="18" eb="20">
      <t>トシ</t>
    </rPh>
    <rPh sb="20" eb="22">
      <t>セイビ</t>
    </rPh>
    <rPh sb="22" eb="23">
      <t>カ</t>
    </rPh>
    <phoneticPr fontId="1"/>
  </si>
  <si>
    <t>資本的収入</t>
    <phoneticPr fontId="5"/>
  </si>
  <si>
    <t>収益的収入</t>
    <phoneticPr fontId="5"/>
  </si>
  <si>
    <t>下水道事業</t>
    <rPh sb="0" eb="3">
      <t>ゲスイドウ</t>
    </rPh>
    <phoneticPr fontId="5"/>
  </si>
  <si>
    <t>病院事業</t>
    <phoneticPr fontId="5"/>
  </si>
  <si>
    <t>企業会計</t>
    <phoneticPr fontId="5"/>
  </si>
  <si>
    <t>後期高齢者医療</t>
    <rPh sb="0" eb="2">
      <t>コウキ</t>
    </rPh>
    <rPh sb="2" eb="5">
      <t>コウレイシャ</t>
    </rPh>
    <rPh sb="5" eb="7">
      <t>イリョウ</t>
    </rPh>
    <phoneticPr fontId="1"/>
  </si>
  <si>
    <t>介護保険介護予防支援事業</t>
  </si>
  <si>
    <t>介護保険</t>
    <rPh sb="0" eb="2">
      <t>カイゴ</t>
    </rPh>
    <rPh sb="2" eb="4">
      <t>ホケン</t>
    </rPh>
    <phoneticPr fontId="5"/>
  </si>
  <si>
    <t>坂出駅北口地下
駐車場事業</t>
    <rPh sb="8" eb="11">
      <t>チュウシャジョウ</t>
    </rPh>
    <rPh sb="11" eb="13">
      <t>ジギョウ</t>
    </rPh>
    <phoneticPr fontId="5"/>
  </si>
  <si>
    <t>-</t>
  </si>
  <si>
    <t>下水道事業</t>
    <phoneticPr fontId="5"/>
  </si>
  <si>
    <t>王越診療所</t>
    <phoneticPr fontId="5"/>
  </si>
  <si>
    <t>坂出港港湾整備事業</t>
    <rPh sb="0" eb="2">
      <t>サカイデ</t>
    </rPh>
    <rPh sb="2" eb="3">
      <t>コウ</t>
    </rPh>
    <phoneticPr fontId="5"/>
  </si>
  <si>
    <t>国民健康保険与島診療所</t>
    <phoneticPr fontId="5"/>
  </si>
  <si>
    <t>国民健康保険</t>
    <phoneticPr fontId="5"/>
  </si>
  <si>
    <t>特別会計</t>
    <phoneticPr fontId="5"/>
  </si>
  <si>
    <t>法人事業税交付金</t>
    <rPh sb="0" eb="2">
      <t>ホウジン</t>
    </rPh>
    <rPh sb="2" eb="5">
      <t>ジギョウゼイ</t>
    </rPh>
    <rPh sb="5" eb="8">
      <t>コウフキン</t>
    </rPh>
    <phoneticPr fontId="1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</si>
  <si>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1"/>
  </si>
  <si>
    <t>株式等譲渡所得割交付金</t>
    <rPh sb="0" eb="3">
      <t>カブシキトウ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1"/>
  </si>
  <si>
    <t>配当割交付金</t>
    <rPh sb="0" eb="2">
      <t>ハイトウ</t>
    </rPh>
    <rPh sb="2" eb="3">
      <t>ワリ</t>
    </rPh>
    <rPh sb="3" eb="6">
      <t>コウフキン</t>
    </rPh>
    <phoneticPr fontId="1"/>
  </si>
  <si>
    <t>地方特例交付金</t>
    <phoneticPr fontId="5"/>
  </si>
  <si>
    <t>市債</t>
    <phoneticPr fontId="5"/>
  </si>
  <si>
    <t>諸収入</t>
    <phoneticPr fontId="5"/>
  </si>
  <si>
    <t>繰越金</t>
    <phoneticPr fontId="5"/>
  </si>
  <si>
    <t>繰入金</t>
    <phoneticPr fontId="5"/>
  </si>
  <si>
    <t>寄附金</t>
    <phoneticPr fontId="5"/>
  </si>
  <si>
    <t>財産収入</t>
    <phoneticPr fontId="5"/>
  </si>
  <si>
    <t>県支出金</t>
    <phoneticPr fontId="5"/>
  </si>
  <si>
    <t>国庫支出金</t>
    <phoneticPr fontId="5"/>
  </si>
  <si>
    <t>使用料及び手数料</t>
    <phoneticPr fontId="5"/>
  </si>
  <si>
    <t>分担金及び負担金</t>
    <phoneticPr fontId="5"/>
  </si>
  <si>
    <t>交通安全対策特別交付金</t>
    <phoneticPr fontId="5"/>
  </si>
  <si>
    <t>地方交付税</t>
    <phoneticPr fontId="5"/>
  </si>
  <si>
    <t>国有提供施設等所在
市町村助成交付金</t>
    <phoneticPr fontId="5"/>
  </si>
  <si>
    <t>自動車取得税交付金</t>
    <phoneticPr fontId="5"/>
  </si>
  <si>
    <t>ゴルフ場利用税交付金</t>
    <phoneticPr fontId="5"/>
  </si>
  <si>
    <t>地方消費税交付金</t>
    <phoneticPr fontId="5"/>
  </si>
  <si>
    <t>利子割交付金</t>
    <phoneticPr fontId="5"/>
  </si>
  <si>
    <t>地方譲与税</t>
    <phoneticPr fontId="5"/>
  </si>
  <si>
    <t>市税</t>
    <phoneticPr fontId="5"/>
  </si>
  <si>
    <t>一　般　会　計</t>
    <phoneticPr fontId="5"/>
  </si>
  <si>
    <t>総額</t>
    <phoneticPr fontId="5"/>
  </si>
  <si>
    <t>令和５年度</t>
    <rPh sb="0" eb="2">
      <t>レイワ</t>
    </rPh>
    <phoneticPr fontId="5"/>
  </si>
  <si>
    <t>令和４年度</t>
    <rPh sb="0" eb="2">
      <t>レイワ</t>
    </rPh>
    <rPh sb="3" eb="5">
      <t>ネンド</t>
    </rPh>
    <rPh sb="4" eb="5">
      <t>ド</t>
    </rPh>
    <phoneticPr fontId="1"/>
  </si>
  <si>
    <r>
      <t>令和</t>
    </r>
    <r>
      <rPr>
        <sz val="10"/>
        <rFont val="ＭＳ ゴシック"/>
        <family val="3"/>
        <charset val="128"/>
      </rPr>
      <t>３年度</t>
    </r>
    <rPh sb="0" eb="2">
      <t>レイワ</t>
    </rPh>
    <rPh sb="3" eb="5">
      <t>ネンド</t>
    </rPh>
    <rPh sb="4" eb="5">
      <t>ド</t>
    </rPh>
    <phoneticPr fontId="1"/>
  </si>
  <si>
    <t>令和２年度</t>
  </si>
  <si>
    <t>令和元年度</t>
  </si>
  <si>
    <t>平成３０年度</t>
  </si>
  <si>
    <t>当初予算額</t>
    <phoneticPr fontId="5"/>
  </si>
  <si>
    <t>決算額</t>
    <rPh sb="0" eb="2">
      <t>ケッサン</t>
    </rPh>
    <rPh sb="2" eb="3">
      <t>ガク</t>
    </rPh>
    <phoneticPr fontId="1"/>
  </si>
  <si>
    <t>科目</t>
    <phoneticPr fontId="5"/>
  </si>
  <si>
    <t>(単位：千円)</t>
    <phoneticPr fontId="5"/>
  </si>
  <si>
    <t>153　会計科目別決算状況（歳入）</t>
    <phoneticPr fontId="1"/>
  </si>
  <si>
    <t>資本的支出</t>
    <phoneticPr fontId="1"/>
  </si>
  <si>
    <t>収益的支出</t>
    <phoneticPr fontId="1"/>
  </si>
  <si>
    <t>下水道事業</t>
    <rPh sb="0" eb="3">
      <t>ゲスイドウ</t>
    </rPh>
    <phoneticPr fontId="1"/>
  </si>
  <si>
    <t>病院事業</t>
    <phoneticPr fontId="1"/>
  </si>
  <si>
    <t>企業会計</t>
    <phoneticPr fontId="1"/>
  </si>
  <si>
    <t>介護保険介護予防支援事業</t>
    <rPh sb="0" eb="2">
      <t>カイゴ</t>
    </rPh>
    <rPh sb="2" eb="4">
      <t>ホケン</t>
    </rPh>
    <phoneticPr fontId="1"/>
  </si>
  <si>
    <t>介護保険</t>
    <rPh sb="0" eb="2">
      <t>カイゴ</t>
    </rPh>
    <rPh sb="2" eb="4">
      <t>ホケン</t>
    </rPh>
    <phoneticPr fontId="1"/>
  </si>
  <si>
    <t>坂出駅北口地下
駐車場事業</t>
    <rPh sb="5" eb="7">
      <t>チカ</t>
    </rPh>
    <rPh sb="8" eb="11">
      <t>チュウシャジョウ</t>
    </rPh>
    <rPh sb="11" eb="13">
      <t>ジギョウ</t>
    </rPh>
    <phoneticPr fontId="1"/>
  </si>
  <si>
    <t>-</t>
    <phoneticPr fontId="1"/>
  </si>
  <si>
    <t>下水道事業</t>
    <phoneticPr fontId="1"/>
  </si>
  <si>
    <t>王越診療所</t>
    <phoneticPr fontId="1"/>
  </si>
  <si>
    <t>坂出港港湾整備事業</t>
    <rPh sb="0" eb="2">
      <t>サカイデ</t>
    </rPh>
    <rPh sb="2" eb="3">
      <t>コウ</t>
    </rPh>
    <phoneticPr fontId="1"/>
  </si>
  <si>
    <t>国民健康保険</t>
    <phoneticPr fontId="1"/>
  </si>
  <si>
    <t>特別会計</t>
    <rPh sb="0" eb="2">
      <t>トクベツ</t>
    </rPh>
    <rPh sb="2" eb="4">
      <t>カイケイ</t>
    </rPh>
    <phoneticPr fontId="1"/>
  </si>
  <si>
    <t>予備費</t>
    <rPh sb="0" eb="3">
      <t>ヨビヒ</t>
    </rPh>
    <phoneticPr fontId="1"/>
  </si>
  <si>
    <t>諸支出金</t>
    <rPh sb="0" eb="1">
      <t>ショ</t>
    </rPh>
    <rPh sb="1" eb="4">
      <t>シシュツキン</t>
    </rPh>
    <phoneticPr fontId="1"/>
  </si>
  <si>
    <t>公債費</t>
    <rPh sb="0" eb="3">
      <t>コウサイヒ</t>
    </rPh>
    <phoneticPr fontId="1"/>
  </si>
  <si>
    <t>災害復旧費</t>
    <rPh sb="0" eb="2">
      <t>サイガイ</t>
    </rPh>
    <rPh sb="2" eb="4">
      <t>フッキュウ</t>
    </rPh>
    <rPh sb="4" eb="5">
      <t>ヒ</t>
    </rPh>
    <phoneticPr fontId="1"/>
  </si>
  <si>
    <t>教育費</t>
    <rPh sb="0" eb="3">
      <t>キョウイクヒ</t>
    </rPh>
    <phoneticPr fontId="1"/>
  </si>
  <si>
    <t>消防費</t>
    <rPh sb="0" eb="2">
      <t>ショウボウ</t>
    </rPh>
    <rPh sb="2" eb="3">
      <t>ヒ</t>
    </rPh>
    <phoneticPr fontId="1"/>
  </si>
  <si>
    <t>港湾費</t>
    <rPh sb="0" eb="2">
      <t>コウワン</t>
    </rPh>
    <rPh sb="2" eb="3">
      <t>ヒ</t>
    </rPh>
    <phoneticPr fontId="1"/>
  </si>
  <si>
    <t>土木費</t>
    <phoneticPr fontId="1"/>
  </si>
  <si>
    <t>商工費</t>
    <phoneticPr fontId="1"/>
  </si>
  <si>
    <t>農林水産業費</t>
    <phoneticPr fontId="1"/>
  </si>
  <si>
    <t>衛生費</t>
    <phoneticPr fontId="1"/>
  </si>
  <si>
    <t>民生費</t>
    <phoneticPr fontId="1"/>
  </si>
  <si>
    <t>総務費</t>
    <phoneticPr fontId="1"/>
  </si>
  <si>
    <t>議会費</t>
    <phoneticPr fontId="1"/>
  </si>
  <si>
    <t>一般会計</t>
    <phoneticPr fontId="1"/>
  </si>
  <si>
    <t>令和５年度</t>
    <rPh sb="0" eb="2">
      <t>レイワ</t>
    </rPh>
    <rPh sb="3" eb="5">
      <t>ネンド</t>
    </rPh>
    <phoneticPr fontId="5"/>
  </si>
  <si>
    <t>令和４年度</t>
    <rPh sb="0" eb="1">
      <t>レイワ</t>
    </rPh>
    <rPh sb="1" eb="2">
      <t>カズ</t>
    </rPh>
    <rPh sb="3" eb="4">
      <t>ド</t>
    </rPh>
    <phoneticPr fontId="1"/>
  </si>
  <si>
    <r>
      <t>令和</t>
    </r>
    <r>
      <rPr>
        <sz val="10"/>
        <rFont val="ＭＳ ゴシック"/>
        <family val="3"/>
        <charset val="128"/>
      </rPr>
      <t>３年度</t>
    </r>
    <rPh sb="0" eb="1">
      <t>レイワ</t>
    </rPh>
    <rPh sb="1" eb="2">
      <t>カズ</t>
    </rPh>
    <rPh sb="3" eb="4">
      <t>ド</t>
    </rPh>
    <phoneticPr fontId="1"/>
  </si>
  <si>
    <t>科　　目</t>
    <rPh sb="0" eb="4">
      <t>カモク</t>
    </rPh>
    <phoneticPr fontId="5"/>
  </si>
  <si>
    <t>（単位：千円）</t>
    <phoneticPr fontId="5"/>
  </si>
  <si>
    <t>154　会計科目別決算状況（歳出）</t>
    <phoneticPr fontId="1"/>
  </si>
  <si>
    <t xml:space="preserve">　　　  </t>
    <phoneticPr fontId="1"/>
  </si>
  <si>
    <r>
      <t>資料：市</t>
    </r>
    <r>
      <rPr>
        <sz val="10"/>
        <rFont val="ＭＳ ゴシック"/>
        <family val="3"/>
        <charset val="128"/>
      </rPr>
      <t>財務課</t>
    </r>
    <rPh sb="4" eb="6">
      <t>ザイム</t>
    </rPh>
    <phoneticPr fontId="1"/>
  </si>
  <si>
    <t>税の徴収率</t>
    <phoneticPr fontId="1"/>
  </si>
  <si>
    <t>債務負担行為額</t>
    <phoneticPr fontId="1"/>
  </si>
  <si>
    <t>地方債現在高</t>
    <phoneticPr fontId="1"/>
  </si>
  <si>
    <t>積立金現在高</t>
    <phoneticPr fontId="1"/>
  </si>
  <si>
    <t>実質公債費比率</t>
    <rPh sb="0" eb="2">
      <t>ジッシツ</t>
    </rPh>
    <rPh sb="2" eb="5">
      <t>コウサイヒ</t>
    </rPh>
    <rPh sb="5" eb="7">
      <t>ヒリツ</t>
    </rPh>
    <phoneticPr fontId="1"/>
  </si>
  <si>
    <t>公債費比率</t>
    <phoneticPr fontId="1"/>
  </si>
  <si>
    <t>経常収支比率</t>
    <phoneticPr fontId="1"/>
  </si>
  <si>
    <t>実質収支比率</t>
    <phoneticPr fontId="1"/>
  </si>
  <si>
    <t>自主財源比率</t>
    <phoneticPr fontId="1"/>
  </si>
  <si>
    <t>一般財源比率</t>
    <phoneticPr fontId="1"/>
  </si>
  <si>
    <t>経常一般財源比率</t>
    <phoneticPr fontId="1"/>
  </si>
  <si>
    <t>財政力指数</t>
    <phoneticPr fontId="1"/>
  </si>
  <si>
    <t>標準財政規模</t>
    <phoneticPr fontId="1"/>
  </si>
  <si>
    <t>標準税収入額</t>
    <phoneticPr fontId="1"/>
  </si>
  <si>
    <t>基準財政収入額</t>
    <phoneticPr fontId="1"/>
  </si>
  <si>
    <t>基準財政需要額</t>
    <phoneticPr fontId="1"/>
  </si>
  <si>
    <r>
      <t>実質単年度収支(F+G+H</t>
    </r>
    <r>
      <rPr>
        <sz val="10"/>
        <rFont val="ＭＳ ゴシック"/>
        <family val="3"/>
        <charset val="128"/>
      </rPr>
      <t>-I)</t>
    </r>
    <rPh sb="5" eb="7">
      <t>シュウシ</t>
    </rPh>
    <phoneticPr fontId="1"/>
  </si>
  <si>
    <t>-</t>
    <phoneticPr fontId="3"/>
  </si>
  <si>
    <t>積立金とりくずし金(I)</t>
    <phoneticPr fontId="1"/>
  </si>
  <si>
    <t>繰上償還金(H)</t>
    <phoneticPr fontId="1"/>
  </si>
  <si>
    <t>積立金(G)</t>
    <phoneticPr fontId="1"/>
  </si>
  <si>
    <t>単年度収支(F)</t>
    <phoneticPr fontId="1"/>
  </si>
  <si>
    <t>実質収支(C-D)(E)</t>
    <phoneticPr fontId="1"/>
  </si>
  <si>
    <t>翌年度へ繰越すべき財源(D)</t>
    <phoneticPr fontId="1"/>
  </si>
  <si>
    <t>歳入歳出差引額(A-B)(C)</t>
    <phoneticPr fontId="1"/>
  </si>
  <si>
    <t>歳出総額(B)</t>
    <phoneticPr fontId="1"/>
  </si>
  <si>
    <t>歳入総額(A)</t>
    <phoneticPr fontId="1"/>
  </si>
  <si>
    <t>区　　　分</t>
    <phoneticPr fontId="1"/>
  </si>
  <si>
    <t>（単位：千円・％）</t>
    <phoneticPr fontId="5"/>
  </si>
  <si>
    <t>155　普通会計決算状況</t>
    <phoneticPr fontId="1"/>
  </si>
  <si>
    <t>地方特例交付金</t>
    <phoneticPr fontId="1"/>
  </si>
  <si>
    <t>地方債</t>
    <phoneticPr fontId="1"/>
  </si>
  <si>
    <t>諸収入</t>
    <phoneticPr fontId="1"/>
  </si>
  <si>
    <t>繰入金</t>
    <phoneticPr fontId="1"/>
  </si>
  <si>
    <t>繰越金</t>
    <phoneticPr fontId="1"/>
  </si>
  <si>
    <t>寄附金</t>
    <phoneticPr fontId="1"/>
  </si>
  <si>
    <t>財産収入</t>
    <phoneticPr fontId="1"/>
  </si>
  <si>
    <t>県支出金</t>
    <phoneticPr fontId="1"/>
  </si>
  <si>
    <t>国庫支出金</t>
    <phoneticPr fontId="1"/>
  </si>
  <si>
    <t>使用料・手数料</t>
    <phoneticPr fontId="1"/>
  </si>
  <si>
    <t>負担金</t>
    <phoneticPr fontId="1"/>
  </si>
  <si>
    <t>交付金</t>
    <phoneticPr fontId="1"/>
  </si>
  <si>
    <t>地方交付税</t>
    <phoneticPr fontId="1"/>
  </si>
  <si>
    <t>地方譲与税</t>
    <phoneticPr fontId="1"/>
  </si>
  <si>
    <t>地方税</t>
    <phoneticPr fontId="1"/>
  </si>
  <si>
    <t>総　　　額</t>
    <phoneticPr fontId="1"/>
  </si>
  <si>
    <t>区　　　分</t>
    <phoneticPr fontId="5"/>
  </si>
  <si>
    <t>157　普通会計歳入決算状況</t>
    <phoneticPr fontId="1"/>
  </si>
  <si>
    <t>繰上充用金</t>
    <phoneticPr fontId="1"/>
  </si>
  <si>
    <t>予備費</t>
    <phoneticPr fontId="1"/>
  </si>
  <si>
    <t>繰出金</t>
    <phoneticPr fontId="1"/>
  </si>
  <si>
    <t>投資及び出資金
貸付金</t>
    <rPh sb="8" eb="10">
      <t>カシツケ</t>
    </rPh>
    <rPh sb="10" eb="11">
      <t>キン</t>
    </rPh>
    <phoneticPr fontId="1"/>
  </si>
  <si>
    <t>積立金</t>
    <phoneticPr fontId="1"/>
  </si>
  <si>
    <t>公債費</t>
    <phoneticPr fontId="1"/>
  </si>
  <si>
    <t>失業対策事業費</t>
    <rPh sb="0" eb="2">
      <t>シツギョウ</t>
    </rPh>
    <rPh sb="2" eb="4">
      <t>タイサク</t>
    </rPh>
    <rPh sb="4" eb="7">
      <t>ジギョウヒ</t>
    </rPh>
    <phoneticPr fontId="1"/>
  </si>
  <si>
    <t>災害復旧事業費</t>
    <phoneticPr fontId="1"/>
  </si>
  <si>
    <t>普通建設事業費</t>
    <phoneticPr fontId="1"/>
  </si>
  <si>
    <t>補助費等</t>
    <phoneticPr fontId="1"/>
  </si>
  <si>
    <t>扶助費</t>
    <phoneticPr fontId="1"/>
  </si>
  <si>
    <t>維持補修費</t>
    <phoneticPr fontId="1"/>
  </si>
  <si>
    <t>物件費</t>
    <phoneticPr fontId="1"/>
  </si>
  <si>
    <t>人件費</t>
    <phoneticPr fontId="1"/>
  </si>
  <si>
    <t>156　普通会計性質別決算状況（歳出）</t>
    <phoneticPr fontId="1"/>
  </si>
  <si>
    <t>資料：市税務課</t>
    <phoneticPr fontId="1"/>
  </si>
  <si>
    <t>雑種地</t>
    <phoneticPr fontId="1"/>
  </si>
  <si>
    <t>原　野</t>
    <phoneticPr fontId="1"/>
  </si>
  <si>
    <t>山　林</t>
    <phoneticPr fontId="1"/>
  </si>
  <si>
    <t>池　沼</t>
    <phoneticPr fontId="1"/>
  </si>
  <si>
    <t>宅　地</t>
    <phoneticPr fontId="1"/>
  </si>
  <si>
    <t>畑</t>
    <phoneticPr fontId="1"/>
  </si>
  <si>
    <t>田</t>
    <phoneticPr fontId="1"/>
  </si>
  <si>
    <t>４</t>
    <phoneticPr fontId="1"/>
  </si>
  <si>
    <t>３</t>
  </si>
  <si>
    <t>２</t>
  </si>
  <si>
    <t>令和元年</t>
  </si>
  <si>
    <t>平成３０年</t>
  </si>
  <si>
    <t>円</t>
  </si>
  <si>
    <t>筆</t>
  </si>
  <si>
    <t>千円</t>
  </si>
  <si>
    <t>㎡</t>
  </si>
  <si>
    <t>平均</t>
    <phoneticPr fontId="1"/>
  </si>
  <si>
    <t>最高</t>
    <phoneticPr fontId="1"/>
  </si>
  <si>
    <t xml:space="preserve"> 年次・種別</t>
  </si>
  <si>
    <t>１㎡当たり価格</t>
    <phoneticPr fontId="1"/>
  </si>
  <si>
    <t>筆数</t>
    <phoneticPr fontId="1"/>
  </si>
  <si>
    <t>決定総価額</t>
    <rPh sb="0" eb="2">
      <t>ケッテイ</t>
    </rPh>
    <rPh sb="2" eb="3">
      <t>ソウ</t>
    </rPh>
    <rPh sb="3" eb="5">
      <t>ヒョウカガク</t>
    </rPh>
    <phoneticPr fontId="1"/>
  </si>
  <si>
    <t>評価総面積</t>
    <rPh sb="0" eb="2">
      <t>ヒョウカ</t>
    </rPh>
    <phoneticPr fontId="1"/>
  </si>
  <si>
    <t>区分</t>
    <rPh sb="0" eb="2">
      <t>クブン</t>
    </rPh>
    <phoneticPr fontId="1"/>
  </si>
  <si>
    <t>各年１月１日現在</t>
    <phoneticPr fontId="1"/>
  </si>
  <si>
    <t xml:space="preserve"> (1)　土　　　地</t>
    <phoneticPr fontId="1"/>
  </si>
  <si>
    <t>159　固定資産評価額</t>
    <phoneticPr fontId="1"/>
  </si>
  <si>
    <t>滞納繰越分</t>
    <rPh sb="0" eb="2">
      <t>タイノウ</t>
    </rPh>
    <rPh sb="2" eb="4">
      <t>クリコシ</t>
    </rPh>
    <rPh sb="4" eb="5">
      <t>ブン</t>
    </rPh>
    <phoneticPr fontId="1"/>
  </si>
  <si>
    <t>市町村たばこ税</t>
    <rPh sb="0" eb="3">
      <t>シチョウソン</t>
    </rPh>
    <phoneticPr fontId="1"/>
  </si>
  <si>
    <t>軽自動車税</t>
    <phoneticPr fontId="1"/>
  </si>
  <si>
    <t>交  付  金　</t>
    <rPh sb="0" eb="1">
      <t>コウ</t>
    </rPh>
    <rPh sb="3" eb="4">
      <t>ヅケ</t>
    </rPh>
    <rPh sb="6" eb="7">
      <t>キン</t>
    </rPh>
    <phoneticPr fontId="1"/>
  </si>
  <si>
    <t>償 却 資 産　</t>
    <rPh sb="0" eb="1">
      <t>ショウ</t>
    </rPh>
    <rPh sb="2" eb="3">
      <t>キャク</t>
    </rPh>
    <rPh sb="4" eb="5">
      <t>シ</t>
    </rPh>
    <rPh sb="6" eb="7">
      <t>サン</t>
    </rPh>
    <phoneticPr fontId="1"/>
  </si>
  <si>
    <t>土地・家屋 ・</t>
    <rPh sb="0" eb="2">
      <t>トチ</t>
    </rPh>
    <rPh sb="3" eb="5">
      <t>カオク</t>
    </rPh>
    <phoneticPr fontId="1"/>
  </si>
  <si>
    <t>固定資産税</t>
    <phoneticPr fontId="1"/>
  </si>
  <si>
    <t>法人</t>
    <rPh sb="0" eb="1">
      <t>ホウ</t>
    </rPh>
    <rPh sb="1" eb="2">
      <t>ジン</t>
    </rPh>
    <phoneticPr fontId="1"/>
  </si>
  <si>
    <t>　　 （小計）</t>
    <phoneticPr fontId="1"/>
  </si>
  <si>
    <t>個人(年金特別徴収）</t>
    <rPh sb="0" eb="2">
      <t>コジン</t>
    </rPh>
    <rPh sb="3" eb="5">
      <t>ネンキン</t>
    </rPh>
    <rPh sb="7" eb="9">
      <t>チョウシュウ</t>
    </rPh>
    <phoneticPr fontId="1"/>
  </si>
  <si>
    <t>個人(特別徴収）</t>
    <rPh sb="0" eb="2">
      <t>コジン</t>
    </rPh>
    <rPh sb="5" eb="7">
      <t>チョウシュウ</t>
    </rPh>
    <phoneticPr fontId="1"/>
  </si>
  <si>
    <t>個人(普通徴収）</t>
    <rPh sb="0" eb="2">
      <t>コジン</t>
    </rPh>
    <rPh sb="3" eb="5">
      <t>フツウ</t>
    </rPh>
    <rPh sb="5" eb="7">
      <t>チョウシュウ</t>
    </rPh>
    <phoneticPr fontId="1"/>
  </si>
  <si>
    <t>市民税</t>
    <phoneticPr fontId="1"/>
  </si>
  <si>
    <t>対前年度比</t>
    <rPh sb="3" eb="4">
      <t>ド</t>
    </rPh>
    <rPh sb="4" eb="5">
      <t>ヒ</t>
    </rPh>
    <phoneticPr fontId="10"/>
  </si>
  <si>
    <t>構成比</t>
    <phoneticPr fontId="10"/>
  </si>
  <si>
    <t>令和３年度</t>
  </si>
  <si>
    <t>令和４年度</t>
    <rPh sb="0" eb="2">
      <t>レイワ</t>
    </rPh>
    <rPh sb="3" eb="5">
      <t>ネンド</t>
    </rPh>
    <rPh sb="4" eb="5">
      <t>ド</t>
    </rPh>
    <phoneticPr fontId="10"/>
  </si>
  <si>
    <t>収入額</t>
    <phoneticPr fontId="10"/>
  </si>
  <si>
    <t>科目</t>
    <phoneticPr fontId="10"/>
  </si>
  <si>
    <t>（単位：千円・％）</t>
    <phoneticPr fontId="10"/>
  </si>
  <si>
    <t>158　市税収入状況</t>
    <phoneticPr fontId="1"/>
  </si>
  <si>
    <t>県 知 事</t>
    <phoneticPr fontId="1"/>
  </si>
  <si>
    <t>総務大臣</t>
    <rPh sb="0" eb="2">
      <t>ソウム</t>
    </rPh>
    <rPh sb="2" eb="4">
      <t>ダイジン</t>
    </rPh>
    <phoneticPr fontId="1"/>
  </si>
  <si>
    <t>地方税法第３８９条関係</t>
    <rPh sb="0" eb="3">
      <t>チホウゼイ</t>
    </rPh>
    <phoneticPr fontId="1"/>
  </si>
  <si>
    <t>工具器具及び備品</t>
    <rPh sb="4" eb="5">
      <t>オヨ</t>
    </rPh>
    <phoneticPr fontId="1"/>
  </si>
  <si>
    <t>車両及び運搬具</t>
    <rPh sb="2" eb="3">
      <t>オヨ</t>
    </rPh>
    <phoneticPr fontId="1"/>
  </si>
  <si>
    <t>船  舶</t>
    <phoneticPr fontId="1"/>
  </si>
  <si>
    <t>機械及び装置</t>
    <phoneticPr fontId="1"/>
  </si>
  <si>
    <t>構築物</t>
    <phoneticPr fontId="1"/>
  </si>
  <si>
    <t>市長が価格を決定したもの</t>
  </si>
  <si>
    <t xml:space="preserve"> 　４</t>
    <phoneticPr fontId="1"/>
  </si>
  <si>
    <t xml:space="preserve"> 　３</t>
  </si>
  <si>
    <t xml:space="preserve"> 　２</t>
  </si>
  <si>
    <t xml:space="preserve"> 令和元年</t>
    <rPh sb="1" eb="3">
      <t>レイワ</t>
    </rPh>
    <rPh sb="3" eb="5">
      <t>ガンネン</t>
    </rPh>
    <phoneticPr fontId="1"/>
  </si>
  <si>
    <t>平成３０年</t>
    <rPh sb="0" eb="2">
      <t>ヘイセイ</t>
    </rPh>
    <rPh sb="4" eb="5">
      <t>ネン</t>
    </rPh>
    <phoneticPr fontId="1"/>
  </si>
  <si>
    <t>左記以外のもの</t>
    <phoneticPr fontId="1"/>
  </si>
  <si>
    <t>地方税法第349条の3各項の適用を受けるもの</t>
    <rPh sb="0" eb="3">
      <t>チホウゼイ</t>
    </rPh>
    <rPh sb="14" eb="16">
      <t>テキヨウ</t>
    </rPh>
    <rPh sb="17" eb="18">
      <t>ウ</t>
    </rPh>
    <phoneticPr fontId="1"/>
  </si>
  <si>
    <t>年次・種別</t>
  </si>
  <si>
    <t>左の内訳</t>
    <phoneticPr fontId="1"/>
  </si>
  <si>
    <t>課税標準額</t>
    <phoneticPr fontId="1"/>
  </si>
  <si>
    <t>決定価額</t>
    <phoneticPr fontId="1"/>
  </si>
  <si>
    <t>区  分</t>
    <phoneticPr fontId="1"/>
  </si>
  <si>
    <t>各年１月１日現在（単位：千円）</t>
    <phoneticPr fontId="1"/>
  </si>
  <si>
    <t>　(3)　償却資産</t>
    <phoneticPr fontId="1"/>
  </si>
  <si>
    <t>非木造家屋</t>
    <rPh sb="0" eb="1">
      <t>ヒ</t>
    </rPh>
    <rPh sb="3" eb="5">
      <t>カオク</t>
    </rPh>
    <phoneticPr fontId="1"/>
  </si>
  <si>
    <t>木造家屋</t>
    <rPh sb="2" eb="4">
      <t>カオク</t>
    </rPh>
    <phoneticPr fontId="1"/>
  </si>
  <si>
    <t xml:space="preserve"> 令和元年</t>
  </si>
  <si>
    <t>棟</t>
  </si>
  <si>
    <t>年次･種別</t>
    <phoneticPr fontId="11"/>
  </si>
  <si>
    <t>１㎡当たり
平均価額</t>
    <rPh sb="6" eb="8">
      <t>ヘイキン</t>
    </rPh>
    <rPh sb="8" eb="9">
      <t>カ</t>
    </rPh>
    <rPh sb="9" eb="10">
      <t>ガク</t>
    </rPh>
    <phoneticPr fontId="11"/>
  </si>
  <si>
    <t>棟数</t>
    <phoneticPr fontId="11"/>
  </si>
  <si>
    <t>決定総価額</t>
    <rPh sb="2" eb="3">
      <t>ソウ</t>
    </rPh>
    <rPh sb="3" eb="4">
      <t>カ</t>
    </rPh>
    <rPh sb="4" eb="5">
      <t>ガク</t>
    </rPh>
    <phoneticPr fontId="11"/>
  </si>
  <si>
    <t>評価総床面積</t>
    <rPh sb="2" eb="3">
      <t>ソウ</t>
    </rPh>
    <rPh sb="3" eb="6">
      <t>ユカメンセキ</t>
    </rPh>
    <phoneticPr fontId="11"/>
  </si>
  <si>
    <t>区  分</t>
    <phoneticPr fontId="11"/>
  </si>
  <si>
    <t>各年１月１日現在</t>
    <phoneticPr fontId="11"/>
  </si>
  <si>
    <t>　(2)　家　　　屋</t>
    <phoneticPr fontId="1"/>
  </si>
  <si>
    <t>（注）令和2年度より，下水道事業は企業会計に移行した。</t>
    <rPh sb="1" eb="2">
      <t>チュウ</t>
    </rPh>
    <rPh sb="3" eb="5">
      <t>レイワ</t>
    </rPh>
    <rPh sb="6" eb="8">
      <t>ネンド</t>
    </rPh>
    <rPh sb="11" eb="14">
      <t>ゲスイドウ</t>
    </rPh>
    <rPh sb="17" eb="19">
      <t>キギョウ</t>
    </rPh>
    <rPh sb="19" eb="21">
      <t>カイケイ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</si>
</sst>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 * #,##0_ ;_ * \-#,##0_ ;_ * &quot;-&quot;_ ;_ @_ "/>
    <numFmt numFmtId="176" formatCode="#,##0;\-#,##0;\ &quot;-&quot;"/>
    <numFmt numFmtId="177" formatCode="0_ "/>
    <numFmt numFmtId="178" formatCode="_ * #,##0.0_ ;_ * &quot;△&quot;#,##0.0_ ;_ * &quot;-&quot;_ ;_ @_ "/>
    <numFmt numFmtId="179" formatCode="_ * #,##0_ ;_ * &quot;△&quot;#,##0_ ;_ * &quot;-&quot;_ ;_ @_ "/>
    <numFmt numFmtId="180" formatCode="_ * #,##0.0_ ;_ * \-#,##0.0_ ;_ * &quot;-&quot;?_ ;_ @_ "/>
    <numFmt numFmtId="181" formatCode="0.0_);[Red]\(0.0\)"/>
    <numFmt numFmtId="182" formatCode="0.000_);[Red]\(0.000\)"/>
    <numFmt numFmtId="183" formatCode="_ * #,##0.000_ ;_ * &quot;△&quot;#,##0.000_ ;_ * &quot;-&quot;_ ;_ @_ "/>
    <numFmt numFmtId="184" formatCode="#,##0;\-#,##0;&quot;-&quot;"/>
    <numFmt numFmtId="185" formatCode="0.0%"/>
  </numFmts>
  <fonts count="12"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明朝体"/>
      <family val="3"/>
      <charset val="128"/>
    </font>
    <font>
      <b/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9.1"/>
      <name val="明朝体"/>
      <family val="3"/>
      <charset val="128"/>
    </font>
    <font>
      <sz val="9.1"/>
      <name val="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>
      <alignment vertical="center"/>
    </xf>
    <xf numFmtId="38" fontId="4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4" fillId="0" borderId="0" applyFont="0" applyFill="0" applyBorder="0" applyAlignment="0" applyProtection="0"/>
    <xf numFmtId="0" fontId="2" fillId="0" borderId="0">
      <alignment vertical="center"/>
    </xf>
  </cellStyleXfs>
  <cellXfs count="278">
    <xf numFmtId="0" fontId="0" fillId="0" borderId="0" xfId="0"/>
    <xf numFmtId="0" fontId="0" fillId="0" borderId="0" xfId="1" applyFont="1" applyFill="1" applyAlignment="1">
      <alignment vertical="center"/>
    </xf>
    <xf numFmtId="0" fontId="0" fillId="0" borderId="0" xfId="1" applyNumberFormat="1" applyFont="1" applyFill="1" applyAlignment="1">
      <alignment vertical="center"/>
    </xf>
    <xf numFmtId="0" fontId="0" fillId="0" borderId="0" xfId="1" applyNumberFormat="1" applyFont="1" applyFill="1" applyAlignment="1">
      <alignment horizontal="center" vertical="center"/>
    </xf>
    <xf numFmtId="0" fontId="0" fillId="0" borderId="0" xfId="1" applyFont="1" applyFill="1" applyAlignment="1">
      <alignment horizontal="right"/>
    </xf>
    <xf numFmtId="0" fontId="0" fillId="0" borderId="0" xfId="1" applyNumberFormat="1" applyFont="1" applyFill="1" applyAlignment="1">
      <alignment horizontal="left" vertical="center"/>
    </xf>
    <xf numFmtId="0" fontId="0" fillId="0" borderId="0" xfId="1" applyFont="1" applyFill="1" applyAlignment="1"/>
    <xf numFmtId="0" fontId="0" fillId="0" borderId="0" xfId="1" applyFont="1" applyFill="1" applyBorder="1" applyAlignment="1">
      <alignment horizontal="right"/>
    </xf>
    <xf numFmtId="0" fontId="0" fillId="0" borderId="0" xfId="1" applyFont="1" applyFill="1" applyBorder="1" applyAlignment="1"/>
    <xf numFmtId="0" fontId="0" fillId="0" borderId="0" xfId="1" applyNumberFormat="1" applyFont="1" applyFill="1" applyBorder="1" applyAlignment="1">
      <alignment vertical="center"/>
    </xf>
    <xf numFmtId="0" fontId="0" fillId="0" borderId="0" xfId="1" applyFont="1" applyFill="1" applyBorder="1" applyAlignment="1">
      <alignment vertical="center"/>
    </xf>
    <xf numFmtId="176" fontId="0" fillId="0" borderId="1" xfId="2" applyNumberFormat="1" applyFont="1" applyFill="1" applyBorder="1" applyAlignment="1">
      <alignment horizontal="right" vertical="center"/>
    </xf>
    <xf numFmtId="0" fontId="0" fillId="0" borderId="2" xfId="1" applyNumberFormat="1" applyFont="1" applyFill="1" applyBorder="1" applyAlignment="1">
      <alignment horizontal="distributed" vertical="center"/>
    </xf>
    <xf numFmtId="176" fontId="0" fillId="0" borderId="0" xfId="2" applyNumberFormat="1" applyFont="1" applyFill="1" applyBorder="1" applyAlignment="1">
      <alignment horizontal="right" vertical="center"/>
    </xf>
    <xf numFmtId="0" fontId="0" fillId="0" borderId="3" xfId="1" applyNumberFormat="1" applyFont="1" applyFill="1" applyBorder="1" applyAlignment="1">
      <alignment horizontal="distributed" vertical="center"/>
    </xf>
    <xf numFmtId="176" fontId="6" fillId="0" borderId="4" xfId="2" applyNumberFormat="1" applyFont="1" applyFill="1" applyBorder="1" applyAlignment="1">
      <alignment horizontal="right" vertical="center"/>
    </xf>
    <xf numFmtId="0" fontId="6" fillId="0" borderId="5" xfId="1" quotePrefix="1" applyNumberFormat="1" applyFont="1" applyFill="1" applyBorder="1" applyAlignment="1">
      <alignment horizontal="distributed" vertical="center" justifyLastLine="1"/>
    </xf>
    <xf numFmtId="176" fontId="0" fillId="0" borderId="6" xfId="2" applyNumberFormat="1" applyFont="1" applyFill="1" applyBorder="1" applyAlignment="1">
      <alignment vertical="center"/>
    </xf>
    <xf numFmtId="0" fontId="0" fillId="0" borderId="7" xfId="1" applyNumberFormat="1" applyFont="1" applyFill="1" applyBorder="1" applyAlignment="1">
      <alignment horizontal="distributed" vertical="center"/>
    </xf>
    <xf numFmtId="176" fontId="0" fillId="0" borderId="0" xfId="2" applyNumberFormat="1" applyFont="1" applyFill="1" applyBorder="1" applyAlignment="1">
      <alignment vertical="center"/>
    </xf>
    <xf numFmtId="176" fontId="6" fillId="0" borderId="4" xfId="2" applyNumberFormat="1" applyFont="1" applyFill="1" applyBorder="1" applyAlignment="1">
      <alignment vertical="center"/>
    </xf>
    <xf numFmtId="176" fontId="6" fillId="0" borderId="8" xfId="2" applyNumberFormat="1" applyFont="1" applyFill="1" applyBorder="1" applyAlignment="1">
      <alignment vertical="center"/>
    </xf>
    <xf numFmtId="0" fontId="6" fillId="0" borderId="9" xfId="1" quotePrefix="1" applyNumberFormat="1" applyFont="1" applyFill="1" applyBorder="1" applyAlignment="1">
      <alignment horizontal="distributed" vertical="center" justifyLastLine="1"/>
    </xf>
    <xf numFmtId="0" fontId="7" fillId="0" borderId="3" xfId="1" applyNumberFormat="1" applyFont="1" applyFill="1" applyBorder="1" applyAlignment="1">
      <alignment horizontal="distributed" vertical="center"/>
    </xf>
    <xf numFmtId="0" fontId="8" fillId="0" borderId="3" xfId="1" applyNumberFormat="1" applyFont="1" applyFill="1" applyBorder="1" applyAlignment="1">
      <alignment horizontal="distributed" vertical="center"/>
    </xf>
    <xf numFmtId="0" fontId="0" fillId="0" borderId="0" xfId="1" applyFont="1" applyFill="1">
      <alignment vertical="center"/>
    </xf>
    <xf numFmtId="176" fontId="0" fillId="0" borderId="4" xfId="2" applyNumberFormat="1" applyFont="1" applyFill="1" applyBorder="1" applyAlignment="1">
      <alignment vertical="center"/>
    </xf>
    <xf numFmtId="0" fontId="0" fillId="0" borderId="5" xfId="1" applyNumberFormat="1" applyFont="1" applyFill="1" applyBorder="1" applyAlignment="1">
      <alignment horizontal="distributed" vertical="center"/>
    </xf>
    <xf numFmtId="176" fontId="6" fillId="0" borderId="10" xfId="2" applyNumberFormat="1" applyFont="1" applyFill="1" applyBorder="1" applyAlignment="1">
      <alignment vertical="center"/>
    </xf>
    <xf numFmtId="0" fontId="6" fillId="0" borderId="11" xfId="1" quotePrefix="1" applyNumberFormat="1" applyFont="1" applyFill="1" applyBorder="1" applyAlignment="1">
      <alignment horizontal="distributed" vertical="center" justifyLastLine="1"/>
    </xf>
    <xf numFmtId="176" fontId="0" fillId="0" borderId="12" xfId="2" applyNumberFormat="1" applyFont="1" applyFill="1" applyBorder="1" applyAlignment="1">
      <alignment horizontal="right" vertical="center"/>
    </xf>
    <xf numFmtId="0" fontId="8" fillId="0" borderId="13" xfId="1" applyNumberFormat="1" applyFont="1" applyFill="1" applyBorder="1" applyAlignment="1">
      <alignment horizontal="distributed" vertical="center"/>
    </xf>
    <xf numFmtId="176" fontId="0" fillId="0" borderId="14" xfId="2" applyNumberFormat="1" applyFont="1" applyFill="1" applyBorder="1" applyAlignment="1">
      <alignment vertical="center"/>
    </xf>
    <xf numFmtId="0" fontId="0" fillId="0" borderId="3" xfId="1" applyNumberFormat="1" applyFont="1" applyFill="1" applyBorder="1" applyAlignment="1">
      <alignment horizontal="distributed" wrapText="1"/>
    </xf>
    <xf numFmtId="0" fontId="6" fillId="0" borderId="9" xfId="1" quotePrefix="1" applyNumberFormat="1" applyFont="1" applyFill="1" applyBorder="1" applyAlignment="1">
      <alignment horizontal="center" vertical="center"/>
    </xf>
    <xf numFmtId="176" fontId="6" fillId="0" borderId="15" xfId="2" applyNumberFormat="1" applyFont="1" applyFill="1" applyBorder="1" applyAlignment="1">
      <alignment vertical="center"/>
    </xf>
    <xf numFmtId="0" fontId="6" fillId="0" borderId="16" xfId="1" quotePrefix="1" applyNumberFormat="1" applyFont="1" applyFill="1" applyBorder="1" applyAlignment="1">
      <alignment horizontal="distributed" vertical="center" justifyLastLine="1"/>
    </xf>
    <xf numFmtId="0" fontId="0" fillId="0" borderId="1" xfId="1" quotePrefix="1" applyNumberFormat="1" applyFont="1" applyFill="1" applyBorder="1" applyAlignment="1">
      <alignment horizontal="center" vertical="center"/>
    </xf>
    <xf numFmtId="177" fontId="0" fillId="0" borderId="17" xfId="1" quotePrefix="1" applyNumberFormat="1" applyFont="1" applyFill="1" applyBorder="1" applyAlignment="1">
      <alignment horizontal="center" vertical="center"/>
    </xf>
    <xf numFmtId="177" fontId="0" fillId="0" borderId="18" xfId="1" quotePrefix="1" applyNumberFormat="1" applyFont="1" applyFill="1" applyBorder="1" applyAlignment="1">
      <alignment horizontal="center" vertical="center"/>
    </xf>
    <xf numFmtId="0" fontId="0" fillId="0" borderId="19" xfId="1" applyNumberFormat="1" applyFont="1" applyFill="1" applyBorder="1" applyAlignment="1">
      <alignment horizontal="center" vertical="center"/>
    </xf>
    <xf numFmtId="0" fontId="0" fillId="0" borderId="0" xfId="1" applyNumberFormat="1" applyFont="1" applyFill="1" applyBorder="1" applyAlignment="1">
      <alignment horizontal="right" vertical="center"/>
    </xf>
    <xf numFmtId="0" fontId="0" fillId="0" borderId="0" xfId="1" applyFont="1" applyFill="1" applyAlignment="1">
      <alignment horizontal="left" vertical="center"/>
    </xf>
    <xf numFmtId="0" fontId="9" fillId="0" borderId="0" xfId="1" applyNumberFormat="1" applyFont="1" applyFill="1" applyAlignment="1">
      <alignment horizontal="left" vertical="center"/>
    </xf>
    <xf numFmtId="0" fontId="0" fillId="0" borderId="0" xfId="3" applyFont="1" applyFill="1" applyAlignment="1">
      <alignment vertical="center"/>
    </xf>
    <xf numFmtId="0" fontId="0" fillId="0" borderId="0" xfId="3" applyFont="1" applyFill="1" applyBorder="1" applyAlignment="1">
      <alignment horizontal="right"/>
    </xf>
    <xf numFmtId="0" fontId="0" fillId="0" borderId="0" xfId="3" applyFont="1" applyFill="1" applyAlignment="1"/>
    <xf numFmtId="0" fontId="0" fillId="0" borderId="0" xfId="3" applyFont="1" applyFill="1" applyBorder="1" applyAlignment="1"/>
    <xf numFmtId="0" fontId="0" fillId="0" borderId="0" xfId="3" applyNumberFormat="1" applyFont="1" applyFill="1" applyBorder="1" applyAlignment="1">
      <alignment vertical="center"/>
    </xf>
    <xf numFmtId="0" fontId="0" fillId="0" borderId="0" xfId="3" applyFont="1" applyFill="1" applyBorder="1" applyAlignment="1">
      <alignment vertical="center"/>
    </xf>
    <xf numFmtId="176" fontId="0" fillId="0" borderId="1" xfId="2" applyNumberFormat="1" applyFont="1" applyFill="1" applyBorder="1" applyAlignment="1">
      <alignment vertical="center"/>
    </xf>
    <xf numFmtId="0" fontId="0" fillId="0" borderId="2" xfId="3" applyFont="1" applyFill="1" applyBorder="1" applyAlignment="1">
      <alignment horizontal="distributed" vertical="center"/>
    </xf>
    <xf numFmtId="176" fontId="0" fillId="0" borderId="14" xfId="2" applyNumberFormat="1" applyFont="1" applyFill="1" applyBorder="1" applyAlignment="1">
      <alignment horizontal="right" vertical="center"/>
    </xf>
    <xf numFmtId="0" fontId="0" fillId="0" borderId="3" xfId="3" applyFont="1" applyFill="1" applyBorder="1" applyAlignment="1">
      <alignment horizontal="distributed" vertical="center"/>
    </xf>
    <xf numFmtId="0" fontId="6" fillId="0" borderId="5" xfId="3" quotePrefix="1" applyFont="1" applyFill="1" applyBorder="1" applyAlignment="1">
      <alignment horizontal="distributed" vertical="center" justifyLastLine="1"/>
    </xf>
    <xf numFmtId="0" fontId="0" fillId="0" borderId="7" xfId="3" applyFont="1" applyFill="1" applyBorder="1" applyAlignment="1">
      <alignment horizontal="distributed" vertical="center"/>
    </xf>
    <xf numFmtId="0" fontId="6" fillId="0" borderId="9" xfId="3" quotePrefix="1" applyFont="1" applyFill="1" applyBorder="1" applyAlignment="1">
      <alignment horizontal="distributed" vertical="center" justifyLastLine="1"/>
    </xf>
    <xf numFmtId="0" fontId="7" fillId="0" borderId="3" xfId="3" applyFont="1" applyFill="1" applyBorder="1" applyAlignment="1">
      <alignment horizontal="distributed" vertical="center"/>
    </xf>
    <xf numFmtId="0" fontId="0" fillId="0" borderId="3" xfId="3" applyFont="1" applyFill="1" applyBorder="1" applyAlignment="1">
      <alignment horizontal="distributed" vertical="center" wrapText="1"/>
    </xf>
    <xf numFmtId="0" fontId="8" fillId="0" borderId="3" xfId="3" applyNumberFormat="1" applyFont="1" applyFill="1" applyBorder="1" applyAlignment="1">
      <alignment horizontal="distributed" vertical="center"/>
    </xf>
    <xf numFmtId="0" fontId="6" fillId="0" borderId="11" xfId="3" applyFont="1" applyFill="1" applyBorder="1" applyAlignment="1">
      <alignment horizontal="distributed" vertical="center" justifyLastLine="1"/>
    </xf>
    <xf numFmtId="176" fontId="0" fillId="0" borderId="12" xfId="2" applyNumberFormat="1" applyFont="1" applyFill="1" applyBorder="1" applyAlignment="1">
      <alignment vertical="center"/>
    </xf>
    <xf numFmtId="0" fontId="0" fillId="0" borderId="13" xfId="3" applyFont="1" applyFill="1" applyBorder="1" applyAlignment="1">
      <alignment horizontal="distributed" vertical="center"/>
    </xf>
    <xf numFmtId="0" fontId="0" fillId="0" borderId="1" xfId="3" quotePrefix="1" applyNumberFormat="1" applyFont="1" applyFill="1" applyBorder="1" applyAlignment="1">
      <alignment horizontal="center" vertical="center"/>
    </xf>
    <xf numFmtId="177" fontId="0" fillId="0" borderId="17" xfId="3" quotePrefix="1" applyNumberFormat="1" applyFont="1" applyFill="1" applyBorder="1" applyAlignment="1">
      <alignment horizontal="center" vertical="center"/>
    </xf>
    <xf numFmtId="177" fontId="0" fillId="0" borderId="18" xfId="3" quotePrefix="1" applyNumberFormat="1" applyFont="1" applyFill="1" applyBorder="1" applyAlignment="1">
      <alignment horizontal="center" vertical="center"/>
    </xf>
    <xf numFmtId="0" fontId="0" fillId="0" borderId="19" xfId="3" applyNumberFormat="1" applyFont="1" applyFill="1" applyBorder="1" applyAlignment="1">
      <alignment horizontal="center" vertical="center"/>
    </xf>
    <xf numFmtId="0" fontId="0" fillId="0" borderId="0" xfId="3" applyFont="1" applyFill="1" applyAlignment="1">
      <alignment horizontal="right" vertical="center"/>
    </xf>
    <xf numFmtId="0" fontId="9" fillId="0" borderId="0" xfId="3" applyFont="1" applyFill="1" applyAlignment="1">
      <alignment vertical="center"/>
    </xf>
    <xf numFmtId="0" fontId="0" fillId="0" borderId="0" xfId="4" applyFont="1" applyFill="1" applyAlignment="1">
      <alignment vertical="center"/>
    </xf>
    <xf numFmtId="0" fontId="0" fillId="0" borderId="0" xfId="4" applyNumberFormat="1" applyFont="1" applyFill="1" applyAlignment="1">
      <alignment vertical="center"/>
    </xf>
    <xf numFmtId="0" fontId="0" fillId="0" borderId="0" xfId="4" applyNumberFormat="1" applyFont="1" applyFill="1" applyAlignment="1">
      <alignment horizontal="left" vertical="center"/>
    </xf>
    <xf numFmtId="0" fontId="0" fillId="0" borderId="0" xfId="4" applyNumberFormat="1" applyFont="1" applyFill="1" applyBorder="1" applyAlignment="1">
      <alignment horizontal="right" vertical="top"/>
    </xf>
    <xf numFmtId="0" fontId="0" fillId="0" borderId="19" xfId="4" applyNumberFormat="1" applyFont="1" applyFill="1" applyBorder="1" applyAlignment="1">
      <alignment wrapText="1"/>
    </xf>
    <xf numFmtId="0" fontId="0" fillId="0" borderId="19" xfId="4" applyNumberFormat="1" applyFont="1" applyFill="1" applyBorder="1" applyAlignment="1">
      <alignment vertical="center" wrapText="1"/>
    </xf>
    <xf numFmtId="178" fontId="0" fillId="0" borderId="1" xfId="4" applyNumberFormat="1" applyFont="1" applyFill="1" applyBorder="1" applyAlignment="1">
      <alignment vertical="center"/>
    </xf>
    <xf numFmtId="0" fontId="0" fillId="0" borderId="2" xfId="4" applyNumberFormat="1" applyFont="1" applyFill="1" applyBorder="1" applyAlignment="1">
      <alignment horizontal="distributed" vertical="center"/>
    </xf>
    <xf numFmtId="179" fontId="0" fillId="0" borderId="0" xfId="4" applyNumberFormat="1" applyFont="1" applyFill="1" applyBorder="1" applyAlignment="1">
      <alignment vertical="center"/>
    </xf>
    <xf numFmtId="0" fontId="0" fillId="0" borderId="3" xfId="4" applyNumberFormat="1" applyFont="1" applyFill="1" applyBorder="1" applyAlignment="1">
      <alignment horizontal="distributed" vertical="center"/>
    </xf>
    <xf numFmtId="180" fontId="0" fillId="0" borderId="0" xfId="4" applyNumberFormat="1" applyFont="1" applyFill="1" applyBorder="1" applyAlignment="1">
      <alignment horizontal="right" vertical="center"/>
    </xf>
    <xf numFmtId="178" fontId="0" fillId="0" borderId="0" xfId="4" applyNumberFormat="1" applyFont="1" applyFill="1" applyBorder="1" applyAlignment="1">
      <alignment horizontal="right" vertical="center"/>
    </xf>
    <xf numFmtId="178" fontId="0" fillId="0" borderId="0" xfId="4" applyNumberFormat="1" applyFont="1" applyFill="1" applyBorder="1" applyAlignment="1">
      <alignment vertical="center"/>
    </xf>
    <xf numFmtId="181" fontId="0" fillId="0" borderId="0" xfId="4" applyNumberFormat="1" applyFont="1" applyFill="1" applyBorder="1" applyAlignment="1">
      <alignment vertical="center"/>
    </xf>
    <xf numFmtId="182" fontId="0" fillId="0" borderId="0" xfId="4" applyNumberFormat="1" applyFont="1" applyFill="1" applyBorder="1" applyAlignment="1">
      <alignment vertical="center"/>
    </xf>
    <xf numFmtId="183" fontId="0" fillId="0" borderId="0" xfId="4" applyNumberFormat="1" applyFont="1" applyFill="1" applyBorder="1" applyAlignment="1">
      <alignment vertical="center"/>
    </xf>
    <xf numFmtId="183" fontId="0" fillId="0" borderId="0" xfId="4" applyNumberFormat="1" applyFont="1" applyFill="1" applyBorder="1" applyAlignment="1">
      <alignment horizontal="right" vertical="center"/>
    </xf>
    <xf numFmtId="179" fontId="0" fillId="0" borderId="0" xfId="4" applyNumberFormat="1" applyFont="1" applyFill="1" applyBorder="1" applyAlignment="1">
      <alignment horizontal="right" vertical="center"/>
    </xf>
    <xf numFmtId="0" fontId="0" fillId="0" borderId="0" xfId="4" applyFont="1" applyFill="1" applyBorder="1" applyAlignment="1">
      <alignment vertical="center"/>
    </xf>
    <xf numFmtId="179" fontId="0" fillId="0" borderId="19" xfId="4" applyNumberFormat="1" applyFont="1" applyFill="1" applyBorder="1" applyAlignment="1">
      <alignment vertical="center"/>
    </xf>
    <xf numFmtId="0" fontId="0" fillId="0" borderId="22" xfId="4" applyNumberFormat="1" applyFont="1" applyFill="1" applyBorder="1" applyAlignment="1">
      <alignment horizontal="distributed" vertical="center"/>
    </xf>
    <xf numFmtId="177" fontId="0" fillId="0" borderId="23" xfId="4" quotePrefix="1" applyNumberFormat="1" applyFont="1" applyFill="1" applyBorder="1" applyAlignment="1">
      <alignment horizontal="center" vertical="center"/>
    </xf>
    <xf numFmtId="177" fontId="0" fillId="0" borderId="24" xfId="4" quotePrefix="1" applyNumberFormat="1" applyFont="1" applyFill="1" applyBorder="1" applyAlignment="1">
      <alignment horizontal="center" vertical="center"/>
    </xf>
    <xf numFmtId="0" fontId="0" fillId="0" borderId="25" xfId="4" applyNumberFormat="1" applyFont="1" applyFill="1" applyBorder="1" applyAlignment="1">
      <alignment horizontal="center" vertical="center"/>
    </xf>
    <xf numFmtId="0" fontId="0" fillId="0" borderId="0" xfId="4" applyNumberFormat="1" applyFont="1" applyFill="1" applyBorder="1" applyAlignment="1">
      <alignment horizontal="right" vertical="center"/>
    </xf>
    <xf numFmtId="0" fontId="0" fillId="0" borderId="0" xfId="4" applyFont="1" applyFill="1" applyBorder="1" applyAlignment="1">
      <alignment horizontal="right" vertical="center"/>
    </xf>
    <xf numFmtId="0" fontId="0" fillId="0" borderId="0" xfId="4" applyFont="1" applyFill="1" applyAlignment="1">
      <alignment horizontal="left" vertical="center"/>
    </xf>
    <xf numFmtId="0" fontId="9" fillId="0" borderId="0" xfId="4" applyNumberFormat="1" applyFont="1" applyFill="1" applyAlignment="1">
      <alignment horizontal="left" vertical="center"/>
    </xf>
    <xf numFmtId="0" fontId="0" fillId="0" borderId="0" xfId="5" applyFont="1" applyFill="1" applyAlignment="1">
      <alignment vertical="center"/>
    </xf>
    <xf numFmtId="0" fontId="0" fillId="0" borderId="0" xfId="5" applyNumberFormat="1" applyFont="1" applyFill="1" applyAlignment="1">
      <alignment vertical="center"/>
    </xf>
    <xf numFmtId="0" fontId="0" fillId="0" borderId="0" xfId="5" applyFont="1" applyFill="1">
      <alignment vertical="center"/>
    </xf>
    <xf numFmtId="0" fontId="0" fillId="0" borderId="19" xfId="5" applyNumberFormat="1" applyFont="1" applyFill="1" applyBorder="1" applyAlignment="1">
      <alignment horizontal="right" vertical="center"/>
    </xf>
    <xf numFmtId="0" fontId="0" fillId="0" borderId="19" xfId="5" applyFont="1" applyFill="1" applyBorder="1" applyAlignment="1">
      <alignment horizontal="right" vertical="center"/>
    </xf>
    <xf numFmtId="0" fontId="0" fillId="0" borderId="0" xfId="5" applyFont="1" applyFill="1" applyBorder="1" applyAlignment="1">
      <alignment horizontal="right" vertical="center"/>
    </xf>
    <xf numFmtId="0" fontId="0" fillId="0" borderId="0" xfId="5" applyFont="1" applyFill="1" applyBorder="1" applyAlignment="1">
      <alignment vertical="center"/>
    </xf>
    <xf numFmtId="184" fontId="0" fillId="0" borderId="1" xfId="5" applyNumberFormat="1" applyFont="1" applyFill="1" applyBorder="1" applyAlignment="1">
      <alignment vertical="center"/>
    </xf>
    <xf numFmtId="184" fontId="0" fillId="0" borderId="26" xfId="5" applyNumberFormat="1" applyFont="1" applyFill="1" applyBorder="1" applyAlignment="1">
      <alignment vertical="center"/>
    </xf>
    <xf numFmtId="0" fontId="0" fillId="0" borderId="2" xfId="5" applyNumberFormat="1" applyFont="1" applyFill="1" applyBorder="1" applyAlignment="1">
      <alignment horizontal="distributed" vertical="center"/>
    </xf>
    <xf numFmtId="184" fontId="0" fillId="0" borderId="0" xfId="5" applyNumberFormat="1" applyFont="1" applyFill="1" applyBorder="1" applyAlignment="1">
      <alignment vertical="center"/>
    </xf>
    <xf numFmtId="184" fontId="0" fillId="0" borderId="14" xfId="5" applyNumberFormat="1" applyFont="1" applyFill="1" applyBorder="1" applyAlignment="1">
      <alignment vertical="center"/>
    </xf>
    <xf numFmtId="0" fontId="0" fillId="0" borderId="3" xfId="5" applyNumberFormat="1" applyFont="1" applyFill="1" applyBorder="1" applyAlignment="1">
      <alignment horizontal="distributed" vertical="center"/>
    </xf>
    <xf numFmtId="184" fontId="6" fillId="0" borderId="19" xfId="5" applyNumberFormat="1" applyFont="1" applyFill="1" applyBorder="1" applyAlignment="1">
      <alignment vertical="center"/>
    </xf>
    <xf numFmtId="184" fontId="6" fillId="0" borderId="27" xfId="5" applyNumberFormat="1" applyFont="1" applyFill="1" applyBorder="1" applyAlignment="1">
      <alignment vertical="center"/>
    </xf>
    <xf numFmtId="0" fontId="6" fillId="0" borderId="22" xfId="5" applyNumberFormat="1" applyFont="1" applyFill="1" applyBorder="1" applyAlignment="1">
      <alignment horizontal="center" vertical="center"/>
    </xf>
    <xf numFmtId="0" fontId="0" fillId="0" borderId="1" xfId="5" quotePrefix="1" applyNumberFormat="1" applyFont="1" applyFill="1" applyBorder="1" applyAlignment="1">
      <alignment horizontal="center" vertical="center"/>
    </xf>
    <xf numFmtId="177" fontId="0" fillId="0" borderId="17" xfId="5" quotePrefix="1" applyNumberFormat="1" applyFont="1" applyFill="1" applyBorder="1" applyAlignment="1">
      <alignment horizontal="center" vertical="center"/>
    </xf>
    <xf numFmtId="0" fontId="0" fillId="0" borderId="19" xfId="5" applyNumberFormat="1" applyFont="1" applyFill="1" applyBorder="1" applyAlignment="1">
      <alignment horizontal="center" vertical="center"/>
    </xf>
    <xf numFmtId="0" fontId="0" fillId="0" borderId="0" xfId="5" applyNumberFormat="1" applyFont="1" applyFill="1" applyBorder="1" applyAlignment="1">
      <alignment horizontal="right" vertical="center"/>
    </xf>
    <xf numFmtId="0" fontId="0" fillId="0" borderId="0" xfId="5" applyFont="1" applyFill="1" applyAlignment="1">
      <alignment horizontal="left" vertical="center"/>
    </xf>
    <xf numFmtId="0" fontId="9" fillId="0" borderId="0" xfId="5" applyNumberFormat="1" applyFont="1" applyFill="1" applyAlignment="1">
      <alignment horizontal="left" vertical="center"/>
    </xf>
    <xf numFmtId="184" fontId="0" fillId="0" borderId="0" xfId="5" applyNumberFormat="1" applyFont="1" applyFill="1" applyBorder="1" applyAlignment="1">
      <alignment horizontal="right" vertical="center"/>
    </xf>
    <xf numFmtId="184" fontId="0" fillId="0" borderId="1" xfId="5" applyNumberFormat="1" applyFont="1" applyFill="1" applyBorder="1" applyAlignment="1">
      <alignment horizontal="right" vertical="center"/>
    </xf>
    <xf numFmtId="0" fontId="0" fillId="0" borderId="3" xfId="5" applyNumberFormat="1" applyFont="1" applyFill="1" applyBorder="1" applyAlignment="1">
      <alignment horizontal="distributed" vertical="center" wrapText="1"/>
    </xf>
    <xf numFmtId="0" fontId="0" fillId="0" borderId="0" xfId="6" applyFont="1" applyFill="1" applyAlignment="1">
      <alignment vertical="center"/>
    </xf>
    <xf numFmtId="0" fontId="0" fillId="0" borderId="0" xfId="6" applyNumberFormat="1" applyFont="1" applyFill="1" applyAlignment="1">
      <alignment vertical="center"/>
    </xf>
    <xf numFmtId="0" fontId="0" fillId="0" borderId="0" xfId="6" applyFont="1" applyFill="1" applyAlignment="1">
      <alignment horizontal="left" vertical="center"/>
    </xf>
    <xf numFmtId="0" fontId="0" fillId="0" borderId="0" xfId="6" applyNumberFormat="1" applyFont="1" applyFill="1" applyBorder="1" applyAlignment="1">
      <alignment horizontal="right" vertical="center"/>
    </xf>
    <xf numFmtId="0" fontId="0" fillId="0" borderId="19" xfId="6" applyFont="1" applyFill="1" applyBorder="1" applyAlignment="1">
      <alignment horizontal="right" vertical="center"/>
    </xf>
    <xf numFmtId="3" fontId="0" fillId="0" borderId="19" xfId="6" applyNumberFormat="1" applyFont="1" applyFill="1" applyBorder="1" applyAlignment="1">
      <alignment horizontal="right" vertical="center"/>
    </xf>
    <xf numFmtId="0" fontId="0" fillId="0" borderId="0" xfId="6" applyFont="1" applyFill="1" applyBorder="1" applyAlignment="1">
      <alignment horizontal="right" vertical="center"/>
    </xf>
    <xf numFmtId="0" fontId="0" fillId="0" borderId="0" xfId="6" applyNumberFormat="1" applyFont="1" applyFill="1" applyAlignment="1">
      <alignment horizontal="left" vertical="center"/>
    </xf>
    <xf numFmtId="0" fontId="0" fillId="0" borderId="0" xfId="6" applyNumberFormat="1" applyFont="1" applyFill="1" applyBorder="1" applyAlignment="1">
      <alignment vertical="center"/>
    </xf>
    <xf numFmtId="38" fontId="0" fillId="0" borderId="0" xfId="2" applyFont="1" applyFill="1" applyBorder="1" applyAlignment="1">
      <alignment vertical="center"/>
    </xf>
    <xf numFmtId="3" fontId="0" fillId="0" borderId="1" xfId="6" applyNumberFormat="1" applyFont="1" applyFill="1" applyBorder="1" applyAlignment="1">
      <alignment vertical="center"/>
    </xf>
    <xf numFmtId="3" fontId="0" fillId="0" borderId="26" xfId="6" applyNumberFormat="1" applyFont="1" applyFill="1" applyBorder="1" applyAlignment="1">
      <alignment vertical="center"/>
    </xf>
    <xf numFmtId="3" fontId="0" fillId="0" borderId="0" xfId="6" applyNumberFormat="1" applyFont="1" applyFill="1" applyBorder="1" applyAlignment="1">
      <alignment horizontal="right" vertical="center"/>
    </xf>
    <xf numFmtId="3" fontId="0" fillId="0" borderId="0" xfId="6" applyNumberFormat="1" applyFont="1" applyFill="1" applyBorder="1" applyAlignment="1">
      <alignment vertical="center"/>
    </xf>
    <xf numFmtId="3" fontId="0" fillId="0" borderId="14" xfId="6" applyNumberFormat="1" applyFont="1" applyFill="1" applyBorder="1" applyAlignment="1">
      <alignment vertical="center"/>
    </xf>
    <xf numFmtId="177" fontId="0" fillId="0" borderId="3" xfId="6" applyNumberFormat="1" applyFont="1" applyFill="1" applyBorder="1" applyAlignment="1">
      <alignment horizontal="center" vertical="center"/>
    </xf>
    <xf numFmtId="177" fontId="0" fillId="0" borderId="0" xfId="6" applyNumberFormat="1" applyFont="1" applyFill="1" applyBorder="1" applyAlignment="1">
      <alignment horizontal="center" vertical="center"/>
    </xf>
    <xf numFmtId="0" fontId="0" fillId="0" borderId="19" xfId="6" applyNumberFormat="1" applyFont="1" applyFill="1" applyBorder="1" applyAlignment="1">
      <alignment horizontal="right" vertical="center"/>
    </xf>
    <xf numFmtId="0" fontId="0" fillId="0" borderId="27" xfId="6" applyNumberFormat="1" applyFont="1" applyFill="1" applyBorder="1" applyAlignment="1">
      <alignment horizontal="right" vertical="center"/>
    </xf>
    <xf numFmtId="0" fontId="0" fillId="0" borderId="19" xfId="6" applyNumberFormat="1" applyFont="1" applyFill="1" applyBorder="1" applyAlignment="1">
      <alignment horizontal="center" vertical="center"/>
    </xf>
    <xf numFmtId="0" fontId="0" fillId="0" borderId="18" xfId="6" applyNumberFormat="1" applyFont="1" applyFill="1" applyBorder="1" applyAlignment="1">
      <alignment horizontal="center" vertical="center"/>
    </xf>
    <xf numFmtId="0" fontId="0" fillId="0" borderId="17" xfId="6" applyNumberFormat="1" applyFont="1" applyFill="1" applyBorder="1" applyAlignment="1">
      <alignment horizontal="center" vertical="center"/>
    </xf>
    <xf numFmtId="0" fontId="0" fillId="0" borderId="1" xfId="6" applyNumberFormat="1" applyFont="1" applyFill="1" applyBorder="1" applyAlignment="1">
      <alignment horizontal="left" vertical="center"/>
    </xf>
    <xf numFmtId="0" fontId="9" fillId="0" borderId="0" xfId="6" applyNumberFormat="1" applyFont="1" applyFill="1" applyAlignment="1">
      <alignment horizontal="left" vertical="center"/>
    </xf>
    <xf numFmtId="185" fontId="0" fillId="0" borderId="0" xfId="7" applyNumberFormat="1" applyFont="1" applyFill="1" applyAlignment="1">
      <alignment vertical="center"/>
    </xf>
    <xf numFmtId="38" fontId="0" fillId="0" borderId="0" xfId="2" applyFont="1" applyFill="1" applyBorder="1" applyAlignment="1">
      <alignment horizontal="right" vertical="center"/>
    </xf>
    <xf numFmtId="185" fontId="0" fillId="0" borderId="34" xfId="6" applyNumberFormat="1" applyFont="1" applyFill="1" applyBorder="1" applyAlignment="1">
      <alignment horizontal="right" vertical="center"/>
    </xf>
    <xf numFmtId="185" fontId="0" fillId="0" borderId="34" xfId="7" applyNumberFormat="1" applyFont="1" applyFill="1" applyBorder="1" applyAlignment="1">
      <alignment horizontal="right" vertical="center"/>
    </xf>
    <xf numFmtId="3" fontId="0" fillId="0" borderId="34" xfId="6" applyNumberFormat="1" applyFont="1" applyFill="1" applyBorder="1" applyAlignment="1">
      <alignment vertical="center"/>
    </xf>
    <xf numFmtId="185" fontId="0" fillId="0" borderId="36" xfId="6" applyNumberFormat="1" applyFont="1" applyFill="1" applyBorder="1" applyAlignment="1">
      <alignment horizontal="right" vertical="center"/>
    </xf>
    <xf numFmtId="185" fontId="0" fillId="0" borderId="36" xfId="7" applyNumberFormat="1" applyFont="1" applyFill="1" applyBorder="1" applyAlignment="1">
      <alignment horizontal="right" vertical="center"/>
    </xf>
    <xf numFmtId="3" fontId="0" fillId="0" borderId="36" xfId="6" applyNumberFormat="1" applyFont="1" applyFill="1" applyBorder="1" applyAlignment="1">
      <alignment vertical="center"/>
    </xf>
    <xf numFmtId="41" fontId="0" fillId="0" borderId="36" xfId="6" applyNumberFormat="1" applyFont="1" applyFill="1" applyBorder="1" applyAlignment="1">
      <alignment horizontal="right" vertical="center" wrapText="1"/>
    </xf>
    <xf numFmtId="185" fontId="0" fillId="0" borderId="0" xfId="6" applyNumberFormat="1" applyFont="1" applyFill="1" applyBorder="1" applyAlignment="1">
      <alignment horizontal="right" vertical="center"/>
    </xf>
    <xf numFmtId="185" fontId="0" fillId="0" borderId="0" xfId="7" applyNumberFormat="1" applyFont="1" applyFill="1" applyBorder="1" applyAlignment="1">
      <alignment horizontal="right" vertical="center"/>
    </xf>
    <xf numFmtId="0" fontId="0" fillId="0" borderId="0" xfId="6" applyFont="1" applyFill="1" applyBorder="1" applyAlignment="1">
      <alignment vertical="center"/>
    </xf>
    <xf numFmtId="185" fontId="0" fillId="0" borderId="12" xfId="6" applyNumberFormat="1" applyFont="1" applyFill="1" applyBorder="1" applyAlignment="1">
      <alignment horizontal="right" vertical="center"/>
    </xf>
    <xf numFmtId="185" fontId="0" fillId="0" borderId="12" xfId="7" applyNumberFormat="1" applyFont="1" applyFill="1" applyBorder="1" applyAlignment="1">
      <alignment horizontal="right" vertical="center"/>
    </xf>
    <xf numFmtId="3" fontId="0" fillId="0" borderId="12" xfId="6" applyNumberFormat="1" applyFont="1" applyFill="1" applyBorder="1" applyAlignment="1">
      <alignment vertical="center"/>
    </xf>
    <xf numFmtId="0" fontId="7" fillId="0" borderId="13" xfId="6" applyNumberFormat="1" applyFont="1" applyFill="1" applyBorder="1" applyAlignment="1">
      <alignment horizontal="distributed" vertical="center"/>
    </xf>
    <xf numFmtId="0" fontId="0" fillId="0" borderId="12" xfId="6" applyNumberFormat="1" applyFont="1" applyFill="1" applyBorder="1" applyAlignment="1">
      <alignment vertical="center"/>
    </xf>
    <xf numFmtId="0" fontId="7" fillId="0" borderId="3" xfId="6" applyNumberFormat="1" applyFont="1" applyFill="1" applyBorder="1" applyAlignment="1">
      <alignment horizontal="distributed" vertical="top"/>
    </xf>
    <xf numFmtId="0" fontId="7" fillId="0" borderId="3" xfId="6" applyNumberFormat="1" applyFont="1" applyFill="1" applyBorder="1" applyAlignment="1">
      <alignment horizontal="distributed"/>
    </xf>
    <xf numFmtId="0" fontId="0" fillId="0" borderId="0" xfId="6" applyNumberFormat="1" applyFont="1" applyFill="1" applyBorder="1" applyAlignment="1">
      <alignment horizontal="distributed" vertical="center"/>
    </xf>
    <xf numFmtId="185" fontId="0" fillId="0" borderId="8" xfId="6" applyNumberFormat="1" applyFont="1" applyFill="1" applyBorder="1" applyAlignment="1">
      <alignment horizontal="right" vertical="center"/>
    </xf>
    <xf numFmtId="185" fontId="0" fillId="0" borderId="8" xfId="7" applyNumberFormat="1" applyFont="1" applyFill="1" applyBorder="1" applyAlignment="1">
      <alignment horizontal="right" vertical="center"/>
    </xf>
    <xf numFmtId="3" fontId="0" fillId="0" borderId="8" xfId="6" applyNumberFormat="1" applyFont="1" applyFill="1" applyBorder="1" applyAlignment="1">
      <alignment vertical="center"/>
    </xf>
    <xf numFmtId="0" fontId="8" fillId="0" borderId="3" xfId="6" applyNumberFormat="1" applyFont="1" applyFill="1" applyBorder="1" applyAlignment="1">
      <alignment horizontal="distributed" vertical="center"/>
    </xf>
    <xf numFmtId="0" fontId="7" fillId="0" borderId="3" xfId="6" applyNumberFormat="1" applyFont="1" applyFill="1" applyBorder="1" applyAlignment="1">
      <alignment vertical="center"/>
    </xf>
    <xf numFmtId="0" fontId="7" fillId="0" borderId="3" xfId="6" applyNumberFormat="1" applyFont="1" applyFill="1" applyBorder="1" applyAlignment="1">
      <alignment horizontal="distributed" vertical="center"/>
    </xf>
    <xf numFmtId="38" fontId="6" fillId="0" borderId="0" xfId="2" applyFont="1" applyFill="1" applyBorder="1" applyAlignment="1">
      <alignment horizontal="right" vertical="center"/>
    </xf>
    <xf numFmtId="185" fontId="6" fillId="0" borderId="15" xfId="6" applyNumberFormat="1" applyFont="1" applyFill="1" applyBorder="1" applyAlignment="1">
      <alignment horizontal="right" vertical="center"/>
    </xf>
    <xf numFmtId="3" fontId="6" fillId="0" borderId="19" xfId="6" applyNumberFormat="1" applyFont="1" applyFill="1" applyBorder="1" applyAlignment="1">
      <alignment vertical="center"/>
    </xf>
    <xf numFmtId="3" fontId="6" fillId="0" borderId="0" xfId="6" applyNumberFormat="1" applyFont="1" applyFill="1" applyBorder="1" applyAlignment="1">
      <alignment vertical="center"/>
    </xf>
    <xf numFmtId="0" fontId="0" fillId="0" borderId="0" xfId="6" quotePrefix="1" applyFont="1" applyFill="1" applyAlignment="1">
      <alignment horizontal="center" vertical="center"/>
    </xf>
    <xf numFmtId="177" fontId="0" fillId="0" borderId="18" xfId="6" quotePrefix="1" applyNumberFormat="1" applyFont="1" applyFill="1" applyBorder="1" applyAlignment="1">
      <alignment horizontal="center" vertical="center"/>
    </xf>
    <xf numFmtId="177" fontId="0" fillId="0" borderId="17" xfId="6" quotePrefix="1" applyNumberFormat="1" applyFont="1" applyFill="1" applyBorder="1" applyAlignment="1">
      <alignment horizontal="center" vertical="center"/>
    </xf>
    <xf numFmtId="177" fontId="0" fillId="0" borderId="38" xfId="6" quotePrefix="1" applyNumberFormat="1" applyFont="1" applyFill="1" applyBorder="1" applyAlignment="1">
      <alignment horizontal="center" vertical="center"/>
    </xf>
    <xf numFmtId="0" fontId="0" fillId="0" borderId="0" xfId="8" applyFont="1" applyFill="1">
      <alignment vertical="center"/>
    </xf>
    <xf numFmtId="0" fontId="0" fillId="0" borderId="19" xfId="8" applyFont="1" applyFill="1" applyBorder="1" applyAlignment="1">
      <alignment horizontal="right" vertical="center"/>
    </xf>
    <xf numFmtId="0" fontId="0" fillId="0" borderId="19" xfId="8" applyFont="1" applyFill="1" applyBorder="1">
      <alignment vertical="center"/>
    </xf>
    <xf numFmtId="0" fontId="0" fillId="0" borderId="19" xfId="8" applyFont="1" applyFill="1" applyBorder="1" applyAlignment="1">
      <alignment horizontal="left" vertical="center"/>
    </xf>
    <xf numFmtId="41" fontId="0" fillId="0" borderId="0" xfId="8" applyNumberFormat="1" applyFont="1" applyFill="1">
      <alignment vertical="center"/>
    </xf>
    <xf numFmtId="41" fontId="0" fillId="0" borderId="1" xfId="8" applyNumberFormat="1" applyFont="1" applyFill="1" applyBorder="1" applyAlignment="1">
      <alignment horizontal="right" vertical="center"/>
    </xf>
    <xf numFmtId="41" fontId="0" fillId="0" borderId="1" xfId="8" applyNumberFormat="1" applyFont="1" applyFill="1" applyBorder="1">
      <alignment vertical="center"/>
    </xf>
    <xf numFmtId="41" fontId="0" fillId="0" borderId="0" xfId="8" applyNumberFormat="1" applyFont="1" applyFill="1" applyBorder="1">
      <alignment vertical="center"/>
    </xf>
    <xf numFmtId="0" fontId="0" fillId="0" borderId="2" xfId="8" applyFont="1" applyFill="1" applyBorder="1" applyAlignment="1">
      <alignment horizontal="distributed" vertical="center" indent="1"/>
    </xf>
    <xf numFmtId="41" fontId="0" fillId="0" borderId="0" xfId="8" applyNumberFormat="1" applyFont="1" applyFill="1" applyBorder="1" applyAlignment="1">
      <alignment horizontal="right" vertical="center"/>
    </xf>
    <xf numFmtId="41" fontId="0" fillId="0" borderId="14" xfId="8" applyNumberFormat="1" applyFont="1" applyFill="1" applyBorder="1">
      <alignment vertical="center"/>
    </xf>
    <xf numFmtId="0" fontId="0" fillId="0" borderId="3" xfId="8" applyFont="1" applyFill="1" applyBorder="1" applyAlignment="1">
      <alignment horizontal="distributed" vertical="center" indent="1"/>
    </xf>
    <xf numFmtId="41" fontId="0" fillId="0" borderId="8" xfId="8" applyNumberFormat="1" applyFont="1" applyFill="1" applyBorder="1" applyAlignment="1">
      <alignment horizontal="right" vertical="center"/>
    </xf>
    <xf numFmtId="0" fontId="0" fillId="0" borderId="3" xfId="8" applyFont="1" applyFill="1" applyBorder="1">
      <alignment vertical="center"/>
    </xf>
    <xf numFmtId="41" fontId="0" fillId="0" borderId="12" xfId="8" applyNumberFormat="1" applyFont="1" applyFill="1" applyBorder="1">
      <alignment vertical="center"/>
    </xf>
    <xf numFmtId="41" fontId="0" fillId="0" borderId="39" xfId="8" applyNumberFormat="1" applyFont="1" applyFill="1" applyBorder="1">
      <alignment vertical="center"/>
    </xf>
    <xf numFmtId="0" fontId="0" fillId="0" borderId="13" xfId="8" applyFont="1" applyFill="1" applyBorder="1" applyAlignment="1">
      <alignment horizontal="distributed" vertical="center" indent="1"/>
    </xf>
    <xf numFmtId="0" fontId="0" fillId="0" borderId="0" xfId="8" applyFont="1" applyFill="1" applyBorder="1">
      <alignment vertical="center"/>
    </xf>
    <xf numFmtId="41" fontId="0" fillId="0" borderId="8" xfId="8" applyNumberFormat="1" applyFont="1" applyFill="1" applyBorder="1">
      <alignment vertical="center"/>
    </xf>
    <xf numFmtId="41" fontId="0" fillId="0" borderId="40" xfId="8" applyNumberFormat="1" applyFont="1" applyFill="1" applyBorder="1">
      <alignment vertical="center"/>
    </xf>
    <xf numFmtId="0" fontId="0" fillId="0" borderId="9" xfId="8" applyFont="1" applyFill="1" applyBorder="1">
      <alignment vertical="center"/>
    </xf>
    <xf numFmtId="177" fontId="0" fillId="0" borderId="3" xfId="8" quotePrefix="1" applyNumberFormat="1" applyFont="1" applyFill="1" applyBorder="1" applyAlignment="1">
      <alignment horizontal="center" vertical="center"/>
    </xf>
    <xf numFmtId="0" fontId="0" fillId="0" borderId="18" xfId="8" applyFont="1" applyFill="1" applyBorder="1" applyAlignment="1">
      <alignment horizontal="center" vertical="center"/>
    </xf>
    <xf numFmtId="0" fontId="0" fillId="0" borderId="17" xfId="8" applyFont="1" applyFill="1" applyBorder="1" applyAlignment="1">
      <alignment horizontal="center" vertical="center" wrapText="1"/>
    </xf>
    <xf numFmtId="0" fontId="0" fillId="0" borderId="2" xfId="8" applyFont="1" applyFill="1" applyBorder="1">
      <alignment vertical="center"/>
    </xf>
    <xf numFmtId="0" fontId="0" fillId="0" borderId="22" xfId="8" applyFont="1" applyFill="1" applyBorder="1" applyAlignment="1">
      <alignment horizontal="right" vertical="center"/>
    </xf>
    <xf numFmtId="0" fontId="0" fillId="0" borderId="0" xfId="8" applyFont="1" applyFill="1" applyAlignment="1">
      <alignment horizontal="right" vertical="center"/>
    </xf>
    <xf numFmtId="0" fontId="0" fillId="0" borderId="0" xfId="8" applyFont="1" applyFill="1" applyAlignment="1">
      <alignment horizontal="left" vertical="center"/>
    </xf>
    <xf numFmtId="41" fontId="0" fillId="0" borderId="26" xfId="8" applyNumberFormat="1" applyFont="1" applyFill="1" applyBorder="1">
      <alignment vertical="center"/>
    </xf>
    <xf numFmtId="0" fontId="0" fillId="0" borderId="3" xfId="8" quotePrefix="1" applyFont="1" applyFill="1" applyBorder="1" applyAlignment="1">
      <alignment horizontal="center" vertical="center"/>
    </xf>
    <xf numFmtId="177" fontId="0" fillId="0" borderId="0" xfId="8" quotePrefix="1" applyNumberFormat="1" applyFont="1" applyFill="1" applyBorder="1" applyAlignment="1">
      <alignment horizontal="center" vertical="center"/>
    </xf>
    <xf numFmtId="0" fontId="0" fillId="0" borderId="3" xfId="8" quotePrefix="1" applyNumberFormat="1" applyFont="1" applyFill="1" applyBorder="1" applyAlignment="1">
      <alignment horizontal="center" vertical="center"/>
    </xf>
    <xf numFmtId="0" fontId="0" fillId="0" borderId="0" xfId="8" applyFont="1" applyFill="1" applyBorder="1" applyAlignment="1">
      <alignment horizontal="right" vertical="center"/>
    </xf>
    <xf numFmtId="0" fontId="0" fillId="0" borderId="14" xfId="8" applyFont="1" applyFill="1" applyBorder="1" applyAlignment="1">
      <alignment horizontal="right" vertical="center"/>
    </xf>
    <xf numFmtId="0" fontId="0" fillId="0" borderId="22" xfId="8" applyFont="1" applyFill="1" applyBorder="1">
      <alignment vertical="center"/>
    </xf>
    <xf numFmtId="0" fontId="0" fillId="0" borderId="1" xfId="8" applyFont="1" applyFill="1" applyBorder="1">
      <alignment vertical="center"/>
    </xf>
    <xf numFmtId="3" fontId="2" fillId="0" borderId="14" xfId="6" applyNumberFormat="1" applyFont="1" applyFill="1" applyBorder="1" applyAlignment="1">
      <alignment vertical="center"/>
    </xf>
    <xf numFmtId="3" fontId="2" fillId="0" borderId="0" xfId="6" applyNumberFormat="1" applyFont="1" applyFill="1" applyBorder="1" applyAlignment="1">
      <alignment vertical="center"/>
    </xf>
    <xf numFmtId="0" fontId="0" fillId="0" borderId="22" xfId="1" applyNumberFormat="1" applyFont="1" applyFill="1" applyBorder="1" applyAlignment="1">
      <alignment horizontal="center" vertical="center"/>
    </xf>
    <xf numFmtId="0" fontId="0" fillId="0" borderId="2" xfId="1" applyNumberFormat="1" applyFont="1" applyFill="1" applyBorder="1" applyAlignment="1">
      <alignment horizontal="center" vertical="center"/>
    </xf>
    <xf numFmtId="0" fontId="0" fillId="0" borderId="21" xfId="1" applyNumberFormat="1" applyFont="1" applyFill="1" applyBorder="1" applyAlignment="1">
      <alignment horizontal="center" vertical="center" justifyLastLine="1"/>
    </xf>
    <xf numFmtId="0" fontId="0" fillId="0" borderId="15" xfId="1" applyNumberFormat="1" applyFont="1" applyFill="1" applyBorder="1" applyAlignment="1">
      <alignment horizontal="center" vertical="center" justifyLastLine="1"/>
    </xf>
    <xf numFmtId="0" fontId="0" fillId="0" borderId="20" xfId="1" applyNumberFormat="1" applyFont="1" applyFill="1" applyBorder="1" applyAlignment="1">
      <alignment horizontal="center" vertical="center" justifyLastLine="1"/>
    </xf>
    <xf numFmtId="0" fontId="0" fillId="0" borderId="22" xfId="3" applyFont="1" applyFill="1" applyBorder="1" applyAlignment="1">
      <alignment horizontal="center" vertical="center"/>
    </xf>
    <xf numFmtId="0" fontId="0" fillId="0" borderId="2" xfId="3" applyFont="1" applyFill="1" applyBorder="1" applyAlignment="1">
      <alignment horizontal="center" vertical="center"/>
    </xf>
    <xf numFmtId="0" fontId="0" fillId="0" borderId="21" xfId="3" applyNumberFormat="1" applyFont="1" applyFill="1" applyBorder="1" applyAlignment="1">
      <alignment horizontal="center" vertical="center" justifyLastLine="1"/>
    </xf>
    <xf numFmtId="0" fontId="0" fillId="0" borderId="15" xfId="3" applyNumberFormat="1" applyFont="1" applyFill="1" applyBorder="1" applyAlignment="1">
      <alignment horizontal="center" vertical="center" justifyLastLine="1"/>
    </xf>
    <xf numFmtId="0" fontId="0" fillId="0" borderId="20" xfId="3" applyNumberFormat="1" applyFont="1" applyFill="1" applyBorder="1" applyAlignment="1">
      <alignment horizontal="center" vertical="center" justifyLastLine="1"/>
    </xf>
    <xf numFmtId="0" fontId="0" fillId="0" borderId="22" xfId="5" applyNumberFormat="1" applyFont="1" applyFill="1" applyBorder="1" applyAlignment="1">
      <alignment horizontal="center" vertical="center"/>
    </xf>
    <xf numFmtId="0" fontId="0" fillId="0" borderId="2" xfId="5" applyNumberFormat="1" applyFont="1" applyFill="1" applyBorder="1" applyAlignment="1">
      <alignment horizontal="center" vertical="center"/>
    </xf>
    <xf numFmtId="0" fontId="0" fillId="0" borderId="21" xfId="5" applyNumberFormat="1" applyFont="1" applyFill="1" applyBorder="1" applyAlignment="1">
      <alignment horizontal="distributed" vertical="center" justifyLastLine="1"/>
    </xf>
    <xf numFmtId="0" fontId="0" fillId="0" borderId="15" xfId="5" applyNumberFormat="1" applyFont="1" applyFill="1" applyBorder="1" applyAlignment="1">
      <alignment horizontal="distributed" vertical="center" justifyLastLine="1"/>
    </xf>
    <xf numFmtId="0" fontId="0" fillId="0" borderId="20" xfId="5" applyFont="1" applyFill="1" applyBorder="1" applyAlignment="1">
      <alignment horizontal="distributed" vertical="center" justifyLastLine="1"/>
    </xf>
    <xf numFmtId="0" fontId="0" fillId="0" borderId="1" xfId="6" applyNumberFormat="1" applyFont="1" applyFill="1" applyBorder="1" applyAlignment="1">
      <alignment horizontal="center" vertical="center"/>
    </xf>
    <xf numFmtId="0" fontId="0" fillId="0" borderId="2" xfId="6" applyNumberFormat="1" applyFont="1" applyFill="1" applyBorder="1" applyAlignment="1">
      <alignment horizontal="center" vertical="center"/>
    </xf>
    <xf numFmtId="177" fontId="0" fillId="0" borderId="0" xfId="6" quotePrefix="1" applyNumberFormat="1" applyFont="1" applyFill="1" applyBorder="1" applyAlignment="1">
      <alignment horizontal="center" vertical="center"/>
    </xf>
    <xf numFmtId="177" fontId="0" fillId="0" borderId="3" xfId="6" quotePrefix="1" applyNumberFormat="1" applyFont="1" applyFill="1" applyBorder="1" applyAlignment="1">
      <alignment horizontal="center" vertical="center"/>
    </xf>
    <xf numFmtId="0" fontId="0" fillId="0" borderId="0" xfId="6" applyNumberFormat="1" applyFont="1" applyFill="1" applyBorder="1" applyAlignment="1">
      <alignment horizontal="center" vertical="center"/>
    </xf>
    <xf numFmtId="0" fontId="0" fillId="0" borderId="3" xfId="6" applyNumberFormat="1" applyFont="1" applyFill="1" applyBorder="1" applyAlignment="1">
      <alignment horizontal="center" vertical="center"/>
    </xf>
    <xf numFmtId="38" fontId="0" fillId="0" borderId="0" xfId="2" applyFont="1" applyFill="1" applyBorder="1" applyAlignment="1">
      <alignment horizontal="right" vertical="center"/>
    </xf>
    <xf numFmtId="0" fontId="0" fillId="0" borderId="31" xfId="6" applyNumberFormat="1" applyFont="1" applyFill="1" applyBorder="1" applyAlignment="1">
      <alignment horizontal="center" vertical="center"/>
    </xf>
    <xf numFmtId="0" fontId="0" fillId="0" borderId="30" xfId="6" applyNumberFormat="1" applyFont="1" applyFill="1" applyBorder="1" applyAlignment="1">
      <alignment horizontal="center" vertical="center"/>
    </xf>
    <xf numFmtId="0" fontId="0" fillId="0" borderId="30" xfId="6" quotePrefix="1" applyNumberFormat="1" applyFont="1" applyFill="1" applyBorder="1" applyAlignment="1">
      <alignment horizontal="center" vertical="center"/>
    </xf>
    <xf numFmtId="0" fontId="0" fillId="0" borderId="15" xfId="6" applyNumberFormat="1" applyFont="1" applyFill="1" applyBorder="1" applyAlignment="1">
      <alignment horizontal="center" vertical="center"/>
    </xf>
    <xf numFmtId="185" fontId="0" fillId="0" borderId="0" xfId="7" applyNumberFormat="1" applyFont="1" applyFill="1" applyBorder="1" applyAlignment="1">
      <alignment horizontal="right" vertical="center"/>
    </xf>
    <xf numFmtId="185" fontId="0" fillId="0" borderId="0" xfId="6" applyNumberFormat="1" applyFont="1" applyFill="1" applyBorder="1" applyAlignment="1">
      <alignment horizontal="right" vertical="center"/>
    </xf>
    <xf numFmtId="0" fontId="0" fillId="0" borderId="15" xfId="6" applyNumberFormat="1" applyFont="1" applyFill="1" applyBorder="1" applyAlignment="1">
      <alignment horizontal="distributed" vertical="center" justifyLastLine="1"/>
    </xf>
    <xf numFmtId="3" fontId="0" fillId="0" borderId="14" xfId="6" applyNumberFormat="1" applyFont="1" applyFill="1" applyBorder="1" applyAlignment="1">
      <alignment vertical="center"/>
    </xf>
    <xf numFmtId="3" fontId="0" fillId="0" borderId="0" xfId="6" applyNumberFormat="1" applyFont="1" applyFill="1" applyBorder="1" applyAlignment="1">
      <alignment vertical="center"/>
    </xf>
    <xf numFmtId="0" fontId="0" fillId="0" borderId="0" xfId="6" quotePrefix="1" applyNumberFormat="1" applyFont="1" applyFill="1" applyBorder="1" applyAlignment="1">
      <alignment horizontal="center" vertical="center"/>
    </xf>
    <xf numFmtId="0" fontId="0" fillId="0" borderId="3" xfId="6" quotePrefix="1" applyNumberFormat="1" applyFont="1" applyFill="1" applyBorder="1" applyAlignment="1">
      <alignment horizontal="center" vertical="center"/>
    </xf>
    <xf numFmtId="0" fontId="0" fillId="0" borderId="33" xfId="6" applyNumberFormat="1" applyFont="1" applyFill="1" applyBorder="1" applyAlignment="1">
      <alignment horizontal="center" vertical="center"/>
    </xf>
    <xf numFmtId="0" fontId="0" fillId="0" borderId="29" xfId="6" applyNumberFormat="1" applyFont="1" applyFill="1" applyBorder="1" applyAlignment="1">
      <alignment horizontal="center" vertical="center"/>
    </xf>
    <xf numFmtId="0" fontId="0" fillId="0" borderId="32" xfId="6" applyNumberFormat="1" applyFont="1" applyFill="1" applyBorder="1" applyAlignment="1">
      <alignment horizontal="center" vertical="center" wrapText="1"/>
    </xf>
    <xf numFmtId="0" fontId="0" fillId="0" borderId="28" xfId="6" applyNumberFormat="1" applyFont="1" applyFill="1" applyBorder="1" applyAlignment="1">
      <alignment horizontal="center" vertical="center" wrapText="1"/>
    </xf>
    <xf numFmtId="0" fontId="0" fillId="0" borderId="32" xfId="6" applyNumberFormat="1" applyFont="1" applyFill="1" applyBorder="1" applyAlignment="1">
      <alignment horizontal="center" vertical="center"/>
    </xf>
    <xf numFmtId="0" fontId="0" fillId="0" borderId="28" xfId="6" applyNumberFormat="1" applyFont="1" applyFill="1" applyBorder="1" applyAlignment="1">
      <alignment horizontal="center" vertical="center"/>
    </xf>
    <xf numFmtId="0" fontId="0" fillId="0" borderId="34" xfId="6" applyNumberFormat="1" applyFont="1" applyFill="1" applyBorder="1" applyAlignment="1">
      <alignment horizontal="distributed" vertical="center"/>
    </xf>
    <xf numFmtId="0" fontId="0" fillId="0" borderId="35" xfId="6" applyNumberFormat="1" applyFont="1" applyFill="1" applyBorder="1" applyAlignment="1">
      <alignment horizontal="distributed" vertical="center"/>
    </xf>
    <xf numFmtId="0" fontId="0" fillId="0" borderId="19" xfId="6" applyNumberFormat="1" applyFont="1" applyFill="1" applyBorder="1" applyAlignment="1">
      <alignment horizontal="center" vertical="center"/>
    </xf>
    <xf numFmtId="0" fontId="0" fillId="0" borderId="22" xfId="6" applyNumberFormat="1" applyFont="1" applyFill="1" applyBorder="1" applyAlignment="1">
      <alignment horizontal="center" vertical="center"/>
    </xf>
    <xf numFmtId="0" fontId="6" fillId="0" borderId="15" xfId="6" applyNumberFormat="1" applyFont="1" applyFill="1" applyBorder="1" applyAlignment="1">
      <alignment horizontal="center" vertical="center"/>
    </xf>
    <xf numFmtId="0" fontId="6" fillId="0" borderId="16" xfId="6" applyNumberFormat="1" applyFont="1" applyFill="1" applyBorder="1" applyAlignment="1">
      <alignment horizontal="center" vertical="center"/>
    </xf>
    <xf numFmtId="0" fontId="0" fillId="0" borderId="8" xfId="6" applyNumberFormat="1" applyFont="1" applyFill="1" applyBorder="1" applyAlignment="1">
      <alignment horizontal="distributed" vertical="center"/>
    </xf>
    <xf numFmtId="0" fontId="0" fillId="0" borderId="9" xfId="6" applyNumberFormat="1" applyFont="1" applyFill="1" applyBorder="1" applyAlignment="1">
      <alignment horizontal="distributed" vertical="center"/>
    </xf>
    <xf numFmtId="0" fontId="0" fillId="0" borderId="36" xfId="6" applyNumberFormat="1" applyFont="1" applyFill="1" applyBorder="1" applyAlignment="1">
      <alignment horizontal="distributed" vertical="center"/>
    </xf>
    <xf numFmtId="0" fontId="0" fillId="0" borderId="37" xfId="6" applyNumberFormat="1" applyFont="1" applyFill="1" applyBorder="1" applyAlignment="1">
      <alignment horizontal="distributed" vertical="center"/>
    </xf>
    <xf numFmtId="0" fontId="0" fillId="0" borderId="0" xfId="6" applyNumberFormat="1" applyFont="1" applyFill="1" applyBorder="1" applyAlignment="1">
      <alignment horizontal="distributed" vertical="center"/>
    </xf>
    <xf numFmtId="0" fontId="0" fillId="0" borderId="3" xfId="6" applyNumberFormat="1" applyFont="1" applyFill="1" applyBorder="1" applyAlignment="1">
      <alignment horizontal="distributed" vertical="center"/>
    </xf>
    <xf numFmtId="0" fontId="0" fillId="0" borderId="42" xfId="8" applyFont="1" applyFill="1" applyBorder="1" applyAlignment="1">
      <alignment horizontal="center" vertical="center"/>
    </xf>
    <xf numFmtId="0" fontId="0" fillId="0" borderId="41" xfId="8" applyFont="1" applyFill="1" applyBorder="1" applyAlignment="1">
      <alignment horizontal="center" vertical="center"/>
    </xf>
    <xf numFmtId="0" fontId="0" fillId="0" borderId="31" xfId="8" applyFont="1" applyFill="1" applyBorder="1" applyAlignment="1">
      <alignment horizontal="center" vertical="center"/>
    </xf>
    <xf numFmtId="0" fontId="0" fillId="0" borderId="17" xfId="8" applyFont="1" applyFill="1" applyBorder="1" applyAlignment="1">
      <alignment horizontal="center" vertical="center"/>
    </xf>
    <xf numFmtId="0" fontId="0" fillId="0" borderId="30" xfId="8" applyFont="1" applyFill="1" applyBorder="1" applyAlignment="1">
      <alignment horizontal="center" vertical="center"/>
    </xf>
    <xf numFmtId="0" fontId="0" fillId="0" borderId="42" xfId="8" applyFont="1" applyFill="1" applyBorder="1" applyAlignment="1">
      <alignment horizontal="center" vertical="center" wrapText="1"/>
    </xf>
    <xf numFmtId="0" fontId="0" fillId="0" borderId="41" xfId="8" applyFont="1" applyFill="1" applyBorder="1" applyAlignment="1">
      <alignment horizontal="center" vertical="center" wrapText="1"/>
    </xf>
    <xf numFmtId="0" fontId="8" fillId="0" borderId="30" xfId="8" applyFont="1" applyFill="1" applyBorder="1" applyAlignment="1">
      <alignment horizontal="center" vertical="center" wrapText="1"/>
    </xf>
    <xf numFmtId="0" fontId="8" fillId="0" borderId="18" xfId="8" applyFont="1" applyFill="1" applyBorder="1" applyAlignment="1">
      <alignment horizontal="center" vertical="center" wrapText="1"/>
    </xf>
  </cellXfs>
  <cellStyles count="9">
    <cellStyle name="パーセント 2" xfId="7"/>
    <cellStyle name="桁区切り 2" xfId="2"/>
    <cellStyle name="標準" xfId="0" builtinId="0"/>
    <cellStyle name="標準 2" xfId="1"/>
    <cellStyle name="標準 3" xfId="3"/>
    <cellStyle name="標準 4" xfId="4"/>
    <cellStyle name="標準 5" xfId="5"/>
    <cellStyle name="標準 6" xfId="6"/>
    <cellStyle name="標準 7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22</xdr:row>
      <xdr:rowOff>9525</xdr:rowOff>
    </xdr:from>
    <xdr:to>
      <xdr:col>2</xdr:col>
      <xdr:colOff>9525</xdr:colOff>
      <xdr:row>23</xdr:row>
      <xdr:rowOff>171450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3362325"/>
          <a:ext cx="1026795" cy="2914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161925"/>
          <a:ext cx="49911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2286000"/>
          <a:ext cx="51816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showGridLines="0" tabSelected="1" view="pageBreakPreview" zoomScaleNormal="100" zoomScaleSheetLayoutView="100" workbookViewId="0">
      <selection activeCell="H1" sqref="H1"/>
    </sheetView>
  </sheetViews>
  <sheetFormatPr defaultColWidth="7.5546875" defaultRowHeight="15" customHeight="1"/>
  <cols>
    <col min="1" max="1" width="21.6640625" style="2" customWidth="1"/>
    <col min="2" max="7" width="13.109375" style="2" customWidth="1"/>
    <col min="8" max="16384" width="7.5546875" style="1"/>
  </cols>
  <sheetData>
    <row r="1" spans="1:8" ht="15" customHeight="1">
      <c r="A1" s="43" t="s">
        <v>53</v>
      </c>
      <c r="B1" s="42"/>
      <c r="C1" s="42"/>
      <c r="D1" s="42"/>
      <c r="E1" s="42"/>
      <c r="F1" s="42"/>
      <c r="G1" s="42"/>
    </row>
    <row r="2" spans="1:8" ht="14.25" customHeight="1" thickBot="1">
      <c r="A2" s="1"/>
      <c r="B2" s="41"/>
      <c r="C2" s="41"/>
      <c r="D2" s="41"/>
      <c r="E2" s="41"/>
      <c r="F2" s="41"/>
      <c r="G2" s="41" t="s">
        <v>52</v>
      </c>
    </row>
    <row r="3" spans="1:8" ht="14.25" customHeight="1">
      <c r="A3" s="218" t="s">
        <v>51</v>
      </c>
      <c r="B3" s="220" t="s">
        <v>50</v>
      </c>
      <c r="C3" s="221"/>
      <c r="D3" s="221"/>
      <c r="E3" s="221"/>
      <c r="F3" s="222"/>
      <c r="G3" s="40" t="s">
        <v>49</v>
      </c>
      <c r="H3" s="10"/>
    </row>
    <row r="4" spans="1:8" ht="14.25" customHeight="1" thickBot="1">
      <c r="A4" s="219"/>
      <c r="B4" s="38" t="s">
        <v>48</v>
      </c>
      <c r="C4" s="38" t="s">
        <v>47</v>
      </c>
      <c r="D4" s="39" t="s">
        <v>46</v>
      </c>
      <c r="E4" s="38" t="s">
        <v>45</v>
      </c>
      <c r="F4" s="38" t="s">
        <v>44</v>
      </c>
      <c r="G4" s="37" t="s">
        <v>43</v>
      </c>
    </row>
    <row r="5" spans="1:8" ht="14.25" hidden="1" customHeight="1">
      <c r="A5" s="36" t="s">
        <v>42</v>
      </c>
      <c r="B5" s="35">
        <v>44713820</v>
      </c>
      <c r="C5" s="35">
        <v>46167405</v>
      </c>
      <c r="D5" s="35">
        <v>51803048</v>
      </c>
      <c r="E5" s="35">
        <v>51803048</v>
      </c>
      <c r="F5" s="35">
        <v>51803048</v>
      </c>
      <c r="G5" s="35">
        <v>45679572</v>
      </c>
    </row>
    <row r="6" spans="1:8" ht="14.25" customHeight="1">
      <c r="A6" s="34" t="s">
        <v>41</v>
      </c>
      <c r="B6" s="21">
        <v>23366103</v>
      </c>
      <c r="C6" s="21">
        <v>24664193</v>
      </c>
      <c r="D6" s="21">
        <v>30344600</v>
      </c>
      <c r="E6" s="21">
        <v>26311050</v>
      </c>
      <c r="F6" s="21">
        <v>27446887</v>
      </c>
      <c r="G6" s="21">
        <v>24153000</v>
      </c>
    </row>
    <row r="7" spans="1:8" ht="14.25" customHeight="1">
      <c r="A7" s="14" t="s">
        <v>40</v>
      </c>
      <c r="B7" s="19">
        <v>9730739</v>
      </c>
      <c r="C7" s="19">
        <v>9657067</v>
      </c>
      <c r="D7" s="19">
        <v>9475955</v>
      </c>
      <c r="E7" s="19">
        <v>9582012</v>
      </c>
      <c r="F7" s="19">
        <v>9880270</v>
      </c>
      <c r="G7" s="19">
        <v>9745300</v>
      </c>
    </row>
    <row r="8" spans="1:8" ht="14.25" customHeight="1">
      <c r="A8" s="14" t="s">
        <v>39</v>
      </c>
      <c r="B8" s="19">
        <v>164967</v>
      </c>
      <c r="C8" s="19">
        <v>165207</v>
      </c>
      <c r="D8" s="19">
        <v>164225</v>
      </c>
      <c r="E8" s="19">
        <v>165955</v>
      </c>
      <c r="F8" s="19">
        <v>157067</v>
      </c>
      <c r="G8" s="19">
        <v>167400</v>
      </c>
    </row>
    <row r="9" spans="1:8" ht="14.25" customHeight="1">
      <c r="A9" s="14" t="s">
        <v>38</v>
      </c>
      <c r="B9" s="19">
        <v>18017</v>
      </c>
      <c r="C9" s="19">
        <v>9973</v>
      </c>
      <c r="D9" s="19">
        <v>11430</v>
      </c>
      <c r="E9" s="19">
        <v>8882</v>
      </c>
      <c r="F9" s="19">
        <v>4839</v>
      </c>
      <c r="G9" s="19">
        <v>6000</v>
      </c>
    </row>
    <row r="10" spans="1:8" ht="14.25" customHeight="1">
      <c r="A10" s="14" t="s">
        <v>37</v>
      </c>
      <c r="B10" s="19">
        <v>1085774</v>
      </c>
      <c r="C10" s="19">
        <v>1021925</v>
      </c>
      <c r="D10" s="19">
        <v>1233341</v>
      </c>
      <c r="E10" s="19">
        <v>1331925</v>
      </c>
      <c r="F10" s="19">
        <v>1363384</v>
      </c>
      <c r="G10" s="19">
        <v>1450000</v>
      </c>
    </row>
    <row r="11" spans="1:8" ht="14.25" customHeight="1">
      <c r="A11" s="14" t="s">
        <v>36</v>
      </c>
      <c r="B11" s="19">
        <v>21216</v>
      </c>
      <c r="C11" s="19">
        <v>21982</v>
      </c>
      <c r="D11" s="19">
        <v>19908</v>
      </c>
      <c r="E11" s="13">
        <v>21537</v>
      </c>
      <c r="F11" s="13">
        <v>22622</v>
      </c>
      <c r="G11" s="13">
        <v>22000</v>
      </c>
    </row>
    <row r="12" spans="1:8" ht="14.25" customHeight="1">
      <c r="A12" s="14" t="s">
        <v>35</v>
      </c>
      <c r="B12" s="19">
        <v>51898</v>
      </c>
      <c r="C12" s="19">
        <v>27272</v>
      </c>
      <c r="D12" s="13" t="s">
        <v>10</v>
      </c>
      <c r="E12" s="13" t="s">
        <v>10</v>
      </c>
      <c r="F12" s="13">
        <v>465</v>
      </c>
      <c r="G12" s="13" t="s">
        <v>10</v>
      </c>
    </row>
    <row r="13" spans="1:8" ht="24.75" customHeight="1">
      <c r="A13" s="33" t="s">
        <v>34</v>
      </c>
      <c r="B13" s="32">
        <v>1318</v>
      </c>
      <c r="C13" s="19">
        <v>1289</v>
      </c>
      <c r="D13" s="19">
        <v>1271</v>
      </c>
      <c r="E13" s="19">
        <v>1216</v>
      </c>
      <c r="F13" s="19">
        <v>1190</v>
      </c>
      <c r="G13" s="19">
        <v>1200</v>
      </c>
    </row>
    <row r="14" spans="1:8" ht="14.25" customHeight="1">
      <c r="A14" s="14" t="s">
        <v>33</v>
      </c>
      <c r="B14" s="19">
        <v>2446691</v>
      </c>
      <c r="C14" s="19">
        <v>2612476</v>
      </c>
      <c r="D14" s="19">
        <v>2707483</v>
      </c>
      <c r="E14" s="19">
        <v>3289079</v>
      </c>
      <c r="F14" s="19">
        <v>3247106</v>
      </c>
      <c r="G14" s="19">
        <v>3143000</v>
      </c>
    </row>
    <row r="15" spans="1:8" ht="14.25" customHeight="1">
      <c r="A15" s="24" t="s">
        <v>32</v>
      </c>
      <c r="B15" s="19">
        <v>10951</v>
      </c>
      <c r="C15" s="19">
        <v>9976</v>
      </c>
      <c r="D15" s="19">
        <v>10365</v>
      </c>
      <c r="E15" s="19">
        <v>9313</v>
      </c>
      <c r="F15" s="19">
        <v>7943</v>
      </c>
      <c r="G15" s="19">
        <v>11000</v>
      </c>
    </row>
    <row r="16" spans="1:8" ht="14.25" customHeight="1">
      <c r="A16" s="14" t="s">
        <v>31</v>
      </c>
      <c r="B16" s="19">
        <v>256686</v>
      </c>
      <c r="C16" s="19">
        <v>174730</v>
      </c>
      <c r="D16" s="19">
        <v>122325</v>
      </c>
      <c r="E16" s="19">
        <v>135437</v>
      </c>
      <c r="F16" s="19">
        <v>133581</v>
      </c>
      <c r="G16" s="19">
        <v>140409</v>
      </c>
    </row>
    <row r="17" spans="1:9" ht="14.25" customHeight="1">
      <c r="A17" s="14" t="s">
        <v>30</v>
      </c>
      <c r="B17" s="19">
        <v>504640</v>
      </c>
      <c r="C17" s="19">
        <v>481498</v>
      </c>
      <c r="D17" s="19">
        <v>460126</v>
      </c>
      <c r="E17" s="19">
        <v>505423</v>
      </c>
      <c r="F17" s="19">
        <v>492287</v>
      </c>
      <c r="G17" s="19">
        <v>498855</v>
      </c>
    </row>
    <row r="18" spans="1:9" ht="14.25" customHeight="1">
      <c r="A18" s="14" t="s">
        <v>29</v>
      </c>
      <c r="B18" s="19">
        <v>2975358</v>
      </c>
      <c r="C18" s="19">
        <v>2990638</v>
      </c>
      <c r="D18" s="19">
        <v>9434759</v>
      </c>
      <c r="E18" s="19">
        <v>5292288</v>
      </c>
      <c r="F18" s="19">
        <v>5007542</v>
      </c>
      <c r="G18" s="19">
        <v>3220033</v>
      </c>
    </row>
    <row r="19" spans="1:9" ht="14.25" customHeight="1">
      <c r="A19" s="14" t="s">
        <v>28</v>
      </c>
      <c r="B19" s="19">
        <v>1731837</v>
      </c>
      <c r="C19" s="19">
        <v>1774062</v>
      </c>
      <c r="D19" s="19">
        <v>1775197</v>
      </c>
      <c r="E19" s="19">
        <v>1663868</v>
      </c>
      <c r="F19" s="19">
        <v>1692868</v>
      </c>
      <c r="G19" s="19">
        <v>1748981</v>
      </c>
    </row>
    <row r="20" spans="1:9" ht="14.25" customHeight="1">
      <c r="A20" s="14" t="s">
        <v>27</v>
      </c>
      <c r="B20" s="19">
        <v>11245</v>
      </c>
      <c r="C20" s="19">
        <v>16311</v>
      </c>
      <c r="D20" s="19">
        <v>14955</v>
      </c>
      <c r="E20" s="19">
        <v>29094</v>
      </c>
      <c r="F20" s="19">
        <v>52065</v>
      </c>
      <c r="G20" s="19">
        <v>15506</v>
      </c>
    </row>
    <row r="21" spans="1:9" ht="14.25" customHeight="1">
      <c r="A21" s="14" t="s">
        <v>26</v>
      </c>
      <c r="B21" s="19">
        <v>128424</v>
      </c>
      <c r="C21" s="19">
        <v>255125</v>
      </c>
      <c r="D21" s="19">
        <v>376629</v>
      </c>
      <c r="E21" s="19">
        <v>398988</v>
      </c>
      <c r="F21" s="19">
        <v>400784</v>
      </c>
      <c r="G21" s="19">
        <v>500100</v>
      </c>
    </row>
    <row r="22" spans="1:9" ht="14.25" customHeight="1">
      <c r="A22" s="14" t="s">
        <v>25</v>
      </c>
      <c r="B22" s="19">
        <v>649953</v>
      </c>
      <c r="C22" s="19">
        <v>892212</v>
      </c>
      <c r="D22" s="19">
        <v>647582</v>
      </c>
      <c r="E22" s="19">
        <v>334443</v>
      </c>
      <c r="F22" s="19">
        <v>398621</v>
      </c>
      <c r="G22" s="19">
        <v>1215617</v>
      </c>
    </row>
    <row r="23" spans="1:9" ht="14.25" customHeight="1">
      <c r="A23" s="14" t="s">
        <v>24</v>
      </c>
      <c r="B23" s="19">
        <v>261151</v>
      </c>
      <c r="C23" s="19">
        <v>474294</v>
      </c>
      <c r="D23" s="19">
        <v>374639</v>
      </c>
      <c r="E23" s="19">
        <v>384091</v>
      </c>
      <c r="F23" s="19">
        <v>885334</v>
      </c>
      <c r="G23" s="19">
        <v>1</v>
      </c>
    </row>
    <row r="24" spans="1:9" ht="14.25" customHeight="1">
      <c r="A24" s="14" t="s">
        <v>23</v>
      </c>
      <c r="B24" s="19">
        <v>712091</v>
      </c>
      <c r="C24" s="19">
        <v>761858</v>
      </c>
      <c r="D24" s="19">
        <v>758352</v>
      </c>
      <c r="E24" s="19">
        <v>830403</v>
      </c>
      <c r="F24" s="19">
        <v>867725</v>
      </c>
      <c r="G24" s="19">
        <v>707498</v>
      </c>
    </row>
    <row r="25" spans="1:9" ht="14.25" customHeight="1">
      <c r="A25" s="14" t="s">
        <v>22</v>
      </c>
      <c r="B25" s="19">
        <v>2512800</v>
      </c>
      <c r="C25" s="19">
        <v>3122500</v>
      </c>
      <c r="D25" s="19">
        <v>2561767</v>
      </c>
      <c r="E25" s="19">
        <v>1956800</v>
      </c>
      <c r="F25" s="19">
        <v>2542600</v>
      </c>
      <c r="G25" s="19">
        <v>1278400</v>
      </c>
    </row>
    <row r="26" spans="1:9" ht="14.25" customHeight="1">
      <c r="A26" s="14" t="s">
        <v>21</v>
      </c>
      <c r="B26" s="19">
        <v>25142</v>
      </c>
      <c r="C26" s="19">
        <v>123824</v>
      </c>
      <c r="D26" s="19">
        <v>44825</v>
      </c>
      <c r="E26" s="19">
        <v>122695</v>
      </c>
      <c r="F26" s="19">
        <v>47641</v>
      </c>
      <c r="G26" s="13">
        <v>41700</v>
      </c>
    </row>
    <row r="27" spans="1:9" ht="14.25" customHeight="1">
      <c r="A27" s="14" t="s">
        <v>20</v>
      </c>
      <c r="B27" s="19">
        <v>37555</v>
      </c>
      <c r="C27" s="19">
        <v>43105</v>
      </c>
      <c r="D27" s="19">
        <v>38048</v>
      </c>
      <c r="E27" s="19">
        <v>55138</v>
      </c>
      <c r="F27" s="19">
        <v>48359</v>
      </c>
      <c r="G27" s="19">
        <v>52000</v>
      </c>
    </row>
    <row r="28" spans="1:9" ht="14.25" customHeight="1">
      <c r="A28" s="24" t="s">
        <v>19</v>
      </c>
      <c r="B28" s="19">
        <v>27650</v>
      </c>
      <c r="C28" s="19">
        <v>19571</v>
      </c>
      <c r="D28" s="19">
        <v>37951</v>
      </c>
      <c r="E28" s="19">
        <v>59441</v>
      </c>
      <c r="F28" s="19">
        <v>32959</v>
      </c>
      <c r="G28" s="19">
        <v>39000</v>
      </c>
    </row>
    <row r="29" spans="1:9" ht="14.25" customHeight="1">
      <c r="A29" s="24" t="s">
        <v>18</v>
      </c>
      <c r="B29" s="13" t="s">
        <v>10</v>
      </c>
      <c r="C29" s="13">
        <v>7298</v>
      </c>
      <c r="D29" s="13">
        <v>14897</v>
      </c>
      <c r="E29" s="13">
        <v>12748</v>
      </c>
      <c r="F29" s="13">
        <v>16111</v>
      </c>
      <c r="G29" s="13">
        <v>21000</v>
      </c>
      <c r="H29" s="10"/>
    </row>
    <row r="30" spans="1:9" ht="14.25" customHeight="1">
      <c r="A30" s="31" t="s">
        <v>17</v>
      </c>
      <c r="B30" s="30" t="s">
        <v>10</v>
      </c>
      <c r="C30" s="30" t="s">
        <v>10</v>
      </c>
      <c r="D30" s="30">
        <v>58570</v>
      </c>
      <c r="E30" s="30">
        <v>120274</v>
      </c>
      <c r="F30" s="30">
        <v>143524</v>
      </c>
      <c r="G30" s="30">
        <v>128000</v>
      </c>
      <c r="H30" s="10"/>
    </row>
    <row r="31" spans="1:9" ht="14.25" customHeight="1">
      <c r="A31" s="29" t="s">
        <v>16</v>
      </c>
      <c r="B31" s="28"/>
      <c r="C31" s="28"/>
      <c r="D31" s="28"/>
      <c r="E31" s="28"/>
      <c r="F31" s="28"/>
      <c r="G31" s="28"/>
      <c r="H31" s="10"/>
    </row>
    <row r="32" spans="1:9" ht="14.25" customHeight="1">
      <c r="A32" s="27" t="s">
        <v>15</v>
      </c>
      <c r="B32" s="26">
        <v>6538369</v>
      </c>
      <c r="C32" s="26">
        <v>6454130</v>
      </c>
      <c r="D32" s="26">
        <v>6082230</v>
      </c>
      <c r="E32" s="26">
        <v>6166796</v>
      </c>
      <c r="F32" s="26">
        <v>6048148</v>
      </c>
      <c r="G32" s="26">
        <v>5800536</v>
      </c>
      <c r="I32" s="25"/>
    </row>
    <row r="33" spans="1:14" ht="14.25" customHeight="1">
      <c r="A33" s="24" t="s">
        <v>14</v>
      </c>
      <c r="B33" s="19">
        <v>6610</v>
      </c>
      <c r="C33" s="19">
        <v>6668</v>
      </c>
      <c r="D33" s="19">
        <v>6298</v>
      </c>
      <c r="E33" s="19">
        <v>5948</v>
      </c>
      <c r="F33" s="19">
        <v>6174</v>
      </c>
      <c r="G33" s="19">
        <v>8151</v>
      </c>
    </row>
    <row r="34" spans="1:14" ht="14.25" customHeight="1">
      <c r="A34" s="14" t="s">
        <v>13</v>
      </c>
      <c r="B34" s="19">
        <v>111447</v>
      </c>
      <c r="C34" s="19">
        <v>121204</v>
      </c>
      <c r="D34" s="19">
        <v>131783</v>
      </c>
      <c r="E34" s="19">
        <v>142074</v>
      </c>
      <c r="F34" s="19">
        <v>152365</v>
      </c>
      <c r="G34" s="19">
        <v>21279</v>
      </c>
    </row>
    <row r="35" spans="1:14" ht="15" customHeight="1">
      <c r="A35" s="14" t="s">
        <v>12</v>
      </c>
      <c r="B35" s="19">
        <v>10848</v>
      </c>
      <c r="C35" s="19">
        <v>10567</v>
      </c>
      <c r="D35" s="19">
        <v>10338</v>
      </c>
      <c r="E35" s="19">
        <v>10989</v>
      </c>
      <c r="F35" s="19">
        <v>10823</v>
      </c>
      <c r="G35" s="19">
        <v>11700</v>
      </c>
    </row>
    <row r="36" spans="1:14" ht="14.25" customHeight="1">
      <c r="A36" s="14" t="s">
        <v>11</v>
      </c>
      <c r="B36" s="19">
        <v>1642644</v>
      </c>
      <c r="C36" s="19">
        <v>1562736</v>
      </c>
      <c r="D36" s="13" t="s">
        <v>10</v>
      </c>
      <c r="E36" s="13" t="s">
        <v>10</v>
      </c>
      <c r="F36" s="13" t="s">
        <v>10</v>
      </c>
      <c r="G36" s="13" t="s">
        <v>10</v>
      </c>
      <c r="N36" s="10"/>
    </row>
    <row r="37" spans="1:14" ht="24">
      <c r="A37" s="14" t="s">
        <v>9</v>
      </c>
      <c r="B37" s="13">
        <v>100265</v>
      </c>
      <c r="C37" s="13">
        <v>101017</v>
      </c>
      <c r="D37" s="13">
        <v>74018</v>
      </c>
      <c r="E37" s="13">
        <v>61693</v>
      </c>
      <c r="F37" s="13">
        <v>45347</v>
      </c>
      <c r="G37" s="13">
        <v>25119</v>
      </c>
    </row>
    <row r="38" spans="1:14" ht="14.25" customHeight="1">
      <c r="A38" s="14" t="s">
        <v>8</v>
      </c>
      <c r="B38" s="19">
        <v>5890991</v>
      </c>
      <c r="C38" s="19">
        <v>5890273</v>
      </c>
      <c r="D38" s="19">
        <v>5818564</v>
      </c>
      <c r="E38" s="19">
        <v>5939699</v>
      </c>
      <c r="F38" s="19">
        <v>5946506</v>
      </c>
      <c r="G38" s="19">
        <v>5868340</v>
      </c>
      <c r="N38" s="10"/>
    </row>
    <row r="39" spans="1:14" ht="14.25" customHeight="1">
      <c r="A39" s="23" t="s">
        <v>7</v>
      </c>
      <c r="B39" s="19">
        <v>53532</v>
      </c>
      <c r="C39" s="19">
        <v>60549</v>
      </c>
      <c r="D39" s="19">
        <v>55937</v>
      </c>
      <c r="E39" s="19">
        <v>59045</v>
      </c>
      <c r="F39" s="19">
        <v>58069</v>
      </c>
      <c r="G39" s="19">
        <v>73134</v>
      </c>
      <c r="H39" s="10"/>
    </row>
    <row r="40" spans="1:14" ht="14.25" customHeight="1">
      <c r="A40" s="23" t="s">
        <v>6</v>
      </c>
      <c r="B40" s="19">
        <v>915145</v>
      </c>
      <c r="C40" s="19">
        <v>918045</v>
      </c>
      <c r="D40" s="19">
        <v>970047</v>
      </c>
      <c r="E40" s="13">
        <v>985116</v>
      </c>
      <c r="F40" s="13">
        <v>1040993</v>
      </c>
      <c r="G40" s="19">
        <v>1134014</v>
      </c>
      <c r="H40" s="10"/>
    </row>
    <row r="41" spans="1:14" ht="14.25" customHeight="1">
      <c r="A41" s="22" t="s">
        <v>5</v>
      </c>
      <c r="B41" s="21"/>
      <c r="C41" s="21"/>
      <c r="D41" s="21"/>
      <c r="E41" s="21"/>
      <c r="F41" s="21"/>
      <c r="G41" s="21"/>
      <c r="H41" s="10"/>
    </row>
    <row r="42" spans="1:14" ht="14.25" customHeight="1">
      <c r="A42" s="16" t="s">
        <v>4</v>
      </c>
      <c r="B42" s="20">
        <v>6077866</v>
      </c>
      <c r="C42" s="20">
        <v>6378023</v>
      </c>
      <c r="D42" s="20">
        <v>6573462</v>
      </c>
      <c r="E42" s="20">
        <v>7262135</v>
      </c>
      <c r="F42" s="20">
        <v>8388287</v>
      </c>
      <c r="G42" s="20">
        <v>6956721</v>
      </c>
      <c r="H42" s="10"/>
    </row>
    <row r="43" spans="1:14" ht="14.25" customHeight="1">
      <c r="A43" s="14" t="s">
        <v>2</v>
      </c>
      <c r="B43" s="19">
        <v>5706576</v>
      </c>
      <c r="C43" s="19">
        <v>5959376</v>
      </c>
      <c r="D43" s="19">
        <v>6126840</v>
      </c>
      <c r="E43" s="19">
        <v>6900539</v>
      </c>
      <c r="F43" s="19">
        <v>8002792</v>
      </c>
      <c r="G43" s="19">
        <v>6628650</v>
      </c>
      <c r="H43" s="10"/>
    </row>
    <row r="44" spans="1:14" ht="14.25" customHeight="1">
      <c r="A44" s="18" t="s">
        <v>1</v>
      </c>
      <c r="B44" s="17">
        <v>371290</v>
      </c>
      <c r="C44" s="17">
        <v>418647</v>
      </c>
      <c r="D44" s="17">
        <v>446622</v>
      </c>
      <c r="E44" s="17">
        <v>361596</v>
      </c>
      <c r="F44" s="17">
        <v>385495</v>
      </c>
      <c r="G44" s="17">
        <v>328071</v>
      </c>
      <c r="H44" s="10"/>
    </row>
    <row r="45" spans="1:14" ht="14.25" customHeight="1">
      <c r="A45" s="16" t="s">
        <v>3</v>
      </c>
      <c r="B45" s="15">
        <v>0</v>
      </c>
      <c r="C45" s="15">
        <v>0</v>
      </c>
      <c r="D45" s="15">
        <v>1735772</v>
      </c>
      <c r="E45" s="15">
        <v>1556780</v>
      </c>
      <c r="F45" s="15">
        <f>SUM(F46:F47)</f>
        <v>1442915</v>
      </c>
      <c r="G45" s="15">
        <f>SUM(G46:G47)</f>
        <v>2103279</v>
      </c>
      <c r="H45" s="10"/>
    </row>
    <row r="46" spans="1:14" ht="14.25" customHeight="1">
      <c r="A46" s="14" t="s">
        <v>2</v>
      </c>
      <c r="B46" s="13">
        <v>0</v>
      </c>
      <c r="C46" s="13">
        <v>0</v>
      </c>
      <c r="D46" s="13">
        <v>967688</v>
      </c>
      <c r="E46" s="13">
        <v>884501</v>
      </c>
      <c r="F46" s="13">
        <v>868693</v>
      </c>
      <c r="G46" s="13">
        <v>1012523</v>
      </c>
      <c r="H46" s="10"/>
    </row>
    <row r="47" spans="1:14" ht="14.25" customHeight="1" thickBot="1">
      <c r="A47" s="12" t="s">
        <v>1</v>
      </c>
      <c r="B47" s="11">
        <v>0</v>
      </c>
      <c r="C47" s="11">
        <v>0</v>
      </c>
      <c r="D47" s="11">
        <v>768084</v>
      </c>
      <c r="E47" s="11">
        <v>672279</v>
      </c>
      <c r="F47" s="11">
        <v>574222</v>
      </c>
      <c r="G47" s="11">
        <v>1090756</v>
      </c>
      <c r="H47" s="10"/>
    </row>
    <row r="48" spans="1:14" s="6" customFormat="1" ht="15.75" customHeight="1">
      <c r="A48" s="9" t="s">
        <v>238</v>
      </c>
      <c r="B48" s="8"/>
      <c r="C48" s="8"/>
      <c r="D48" s="8"/>
      <c r="E48" s="8"/>
      <c r="F48" s="8"/>
      <c r="G48" s="7"/>
    </row>
    <row r="49" spans="1:7" ht="15" customHeight="1">
      <c r="A49" s="5" t="s">
        <v>0</v>
      </c>
      <c r="G49" s="4"/>
    </row>
    <row r="52" spans="1:7" ht="15" customHeight="1">
      <c r="D52" s="3"/>
    </row>
  </sheetData>
  <mergeCells count="2">
    <mergeCell ref="A3:A4"/>
    <mergeCell ref="B3:F3"/>
  </mergeCells>
  <phoneticPr fontId="3"/>
  <pageMargins left="0.51181102362204722" right="0.59055118110236227" top="0.98425196850393704" bottom="0.19685039370078741" header="0.39370078740157483" footer="0.19685039370078741"/>
  <pageSetup paperSize="9" orientation="portrait" r:id="rId1"/>
  <headerFooter alignWithMargins="0">
    <oddHeader>&amp;L&amp;"ＭＳ ゴシック,斜体"&amp;9 116　財政・税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showGridLines="0" view="pageBreakPreview" zoomScaleNormal="100" zoomScaleSheetLayoutView="100" workbookViewId="0">
      <selection activeCell="H1" sqref="H1"/>
    </sheetView>
  </sheetViews>
  <sheetFormatPr defaultColWidth="7.5546875" defaultRowHeight="15.75" customHeight="1"/>
  <cols>
    <col min="1" max="1" width="21.6640625" style="44" customWidth="1"/>
    <col min="2" max="7" width="13.109375" style="44" customWidth="1"/>
    <col min="8" max="251" width="7.5546875" style="44" customWidth="1"/>
    <col min="252" max="16384" width="7.5546875" style="44"/>
  </cols>
  <sheetData>
    <row r="1" spans="1:8" ht="15.75" customHeight="1">
      <c r="A1" s="68" t="s">
        <v>88</v>
      </c>
    </row>
    <row r="2" spans="1:8" ht="15.75" customHeight="1" thickBot="1">
      <c r="G2" s="67" t="s">
        <v>87</v>
      </c>
    </row>
    <row r="3" spans="1:8" ht="15.75" customHeight="1">
      <c r="A3" s="223" t="s">
        <v>86</v>
      </c>
      <c r="B3" s="225" t="s">
        <v>50</v>
      </c>
      <c r="C3" s="226"/>
      <c r="D3" s="226"/>
      <c r="E3" s="226"/>
      <c r="F3" s="227"/>
      <c r="G3" s="66" t="s">
        <v>49</v>
      </c>
    </row>
    <row r="4" spans="1:8" ht="15.75" customHeight="1" thickBot="1">
      <c r="A4" s="224"/>
      <c r="B4" s="64" t="s">
        <v>48</v>
      </c>
      <c r="C4" s="64" t="s">
        <v>47</v>
      </c>
      <c r="D4" s="65" t="s">
        <v>46</v>
      </c>
      <c r="E4" s="64" t="s">
        <v>85</v>
      </c>
      <c r="F4" s="64" t="s">
        <v>84</v>
      </c>
      <c r="G4" s="63" t="s">
        <v>83</v>
      </c>
    </row>
    <row r="5" spans="1:8" ht="15.75" customHeight="1">
      <c r="A5" s="56" t="s">
        <v>82</v>
      </c>
      <c r="B5" s="21">
        <v>22891809</v>
      </c>
      <c r="C5" s="21">
        <v>24289554</v>
      </c>
      <c r="D5" s="21">
        <v>29960509</v>
      </c>
      <c r="E5" s="21">
        <v>25425716</v>
      </c>
      <c r="F5" s="21">
        <v>26846240</v>
      </c>
      <c r="G5" s="21">
        <v>24153000</v>
      </c>
      <c r="H5" s="49"/>
    </row>
    <row r="6" spans="1:8" ht="15.75" customHeight="1">
      <c r="A6" s="53" t="s">
        <v>81</v>
      </c>
      <c r="B6" s="32">
        <v>247426</v>
      </c>
      <c r="C6" s="19">
        <v>242094</v>
      </c>
      <c r="D6" s="19">
        <v>232433</v>
      </c>
      <c r="E6" s="19">
        <v>230166</v>
      </c>
      <c r="F6" s="13">
        <v>228359</v>
      </c>
      <c r="G6" s="19">
        <v>227948</v>
      </c>
      <c r="H6" s="49"/>
    </row>
    <row r="7" spans="1:8" ht="15.75" customHeight="1">
      <c r="A7" s="53" t="s">
        <v>80</v>
      </c>
      <c r="B7" s="32">
        <v>3488135</v>
      </c>
      <c r="C7" s="19">
        <v>5110153</v>
      </c>
      <c r="D7" s="19">
        <v>9655579</v>
      </c>
      <c r="E7" s="19">
        <v>3270977</v>
      </c>
      <c r="F7" s="13">
        <v>4017166</v>
      </c>
      <c r="G7" s="19">
        <v>3266287</v>
      </c>
      <c r="H7" s="49"/>
    </row>
    <row r="8" spans="1:8" ht="15.75" customHeight="1">
      <c r="A8" s="53" t="s">
        <v>79</v>
      </c>
      <c r="B8" s="32">
        <v>5919088</v>
      </c>
      <c r="C8" s="19">
        <v>5990074</v>
      </c>
      <c r="D8" s="19">
        <v>6387058</v>
      </c>
      <c r="E8" s="19">
        <v>7490151</v>
      </c>
      <c r="F8" s="13">
        <v>6797332</v>
      </c>
      <c r="G8" s="19">
        <v>6366326</v>
      </c>
      <c r="H8" s="49"/>
    </row>
    <row r="9" spans="1:8" ht="15.75" customHeight="1">
      <c r="A9" s="53" t="s">
        <v>78</v>
      </c>
      <c r="B9" s="32">
        <v>2418759</v>
      </c>
      <c r="C9" s="19">
        <v>2464873</v>
      </c>
      <c r="D9" s="19">
        <v>2501327</v>
      </c>
      <c r="E9" s="19">
        <v>2835766</v>
      </c>
      <c r="F9" s="13">
        <v>2940906</v>
      </c>
      <c r="G9" s="19">
        <v>2921740</v>
      </c>
      <c r="H9" s="49"/>
    </row>
    <row r="10" spans="1:8" ht="15.75" customHeight="1">
      <c r="A10" s="53" t="s">
        <v>77</v>
      </c>
      <c r="B10" s="32">
        <v>467052</v>
      </c>
      <c r="C10" s="19">
        <v>473704</v>
      </c>
      <c r="D10" s="19">
        <v>458373</v>
      </c>
      <c r="E10" s="19">
        <v>414747</v>
      </c>
      <c r="F10" s="13">
        <v>458967</v>
      </c>
      <c r="G10" s="19">
        <v>390888</v>
      </c>
      <c r="H10" s="49"/>
    </row>
    <row r="11" spans="1:8" ht="15.75" customHeight="1">
      <c r="A11" s="53" t="s">
        <v>76</v>
      </c>
      <c r="B11" s="32">
        <v>330812</v>
      </c>
      <c r="C11" s="19">
        <v>318534</v>
      </c>
      <c r="D11" s="19">
        <v>683687</v>
      </c>
      <c r="E11" s="19">
        <v>685387</v>
      </c>
      <c r="F11" s="13">
        <v>584688</v>
      </c>
      <c r="G11" s="19">
        <v>697879</v>
      </c>
      <c r="H11" s="49"/>
    </row>
    <row r="12" spans="1:8" ht="15.75" customHeight="1">
      <c r="A12" s="53" t="s">
        <v>75</v>
      </c>
      <c r="B12" s="32">
        <v>1391834</v>
      </c>
      <c r="C12" s="19">
        <v>1218170</v>
      </c>
      <c r="D12" s="19">
        <v>1504030</v>
      </c>
      <c r="E12" s="19">
        <v>1667341</v>
      </c>
      <c r="F12" s="13">
        <v>1667348</v>
      </c>
      <c r="G12" s="19">
        <v>1858352</v>
      </c>
      <c r="H12" s="49"/>
    </row>
    <row r="13" spans="1:8" ht="15.75" customHeight="1">
      <c r="A13" s="53" t="s">
        <v>74</v>
      </c>
      <c r="B13" s="32">
        <v>785749</v>
      </c>
      <c r="C13" s="19">
        <v>553099</v>
      </c>
      <c r="D13" s="19">
        <v>630804</v>
      </c>
      <c r="E13" s="19">
        <v>653798</v>
      </c>
      <c r="F13" s="13">
        <v>403961</v>
      </c>
      <c r="G13" s="19">
        <v>555292</v>
      </c>
      <c r="H13" s="49"/>
    </row>
    <row r="14" spans="1:8" ht="15.75" customHeight="1">
      <c r="A14" s="53" t="s">
        <v>73</v>
      </c>
      <c r="B14" s="32">
        <v>849617</v>
      </c>
      <c r="C14" s="19">
        <v>784280</v>
      </c>
      <c r="D14" s="19">
        <v>825584</v>
      </c>
      <c r="E14" s="19">
        <v>897451</v>
      </c>
      <c r="F14" s="13">
        <v>871331</v>
      </c>
      <c r="G14" s="19">
        <v>983636</v>
      </c>
      <c r="H14" s="49"/>
    </row>
    <row r="15" spans="1:8" ht="15.75" customHeight="1">
      <c r="A15" s="53" t="s">
        <v>72</v>
      </c>
      <c r="B15" s="32">
        <v>2029008</v>
      </c>
      <c r="C15" s="19">
        <v>2135064</v>
      </c>
      <c r="D15" s="19">
        <v>2348131</v>
      </c>
      <c r="E15" s="19">
        <v>2629520</v>
      </c>
      <c r="F15" s="13">
        <v>3967545</v>
      </c>
      <c r="G15" s="19">
        <v>2052457</v>
      </c>
      <c r="H15" s="49"/>
    </row>
    <row r="16" spans="1:8" ht="15.75" customHeight="1">
      <c r="A16" s="53" t="s">
        <v>71</v>
      </c>
      <c r="B16" s="32">
        <v>98152</v>
      </c>
      <c r="C16" s="19">
        <v>84907</v>
      </c>
      <c r="D16" s="19">
        <v>0</v>
      </c>
      <c r="E16" s="19">
        <v>1760</v>
      </c>
      <c r="F16" s="13">
        <v>0</v>
      </c>
      <c r="G16" s="19">
        <v>1000</v>
      </c>
      <c r="H16" s="49"/>
    </row>
    <row r="17" spans="1:8" ht="15.75" customHeight="1">
      <c r="A17" s="53" t="s">
        <v>70</v>
      </c>
      <c r="B17" s="32">
        <v>2103779</v>
      </c>
      <c r="C17" s="19">
        <v>2036723</v>
      </c>
      <c r="D17" s="19">
        <v>1921555</v>
      </c>
      <c r="E17" s="19">
        <v>1927505</v>
      </c>
      <c r="F17" s="13">
        <v>2001920</v>
      </c>
      <c r="G17" s="19">
        <v>2009435</v>
      </c>
      <c r="H17" s="49"/>
    </row>
    <row r="18" spans="1:8" ht="15.75" customHeight="1">
      <c r="A18" s="53" t="s">
        <v>69</v>
      </c>
      <c r="B18" s="32">
        <v>2762398</v>
      </c>
      <c r="C18" s="19">
        <v>2877879</v>
      </c>
      <c r="D18" s="19">
        <v>2811948</v>
      </c>
      <c r="E18" s="19">
        <v>2721147</v>
      </c>
      <c r="F18" s="13">
        <v>2906717</v>
      </c>
      <c r="G18" s="19">
        <v>2801760</v>
      </c>
      <c r="H18" s="49"/>
    </row>
    <row r="19" spans="1:8" ht="15.75" customHeight="1">
      <c r="A19" s="62" t="s">
        <v>68</v>
      </c>
      <c r="B19" s="30" t="s">
        <v>10</v>
      </c>
      <c r="C19" s="30" t="s">
        <v>10</v>
      </c>
      <c r="D19" s="30" t="s">
        <v>10</v>
      </c>
      <c r="E19" s="30" t="s">
        <v>10</v>
      </c>
      <c r="F19" s="30" t="s">
        <v>62</v>
      </c>
      <c r="G19" s="61">
        <v>20000</v>
      </c>
      <c r="H19" s="49"/>
    </row>
    <row r="20" spans="1:8" ht="15.75" customHeight="1">
      <c r="A20" s="60" t="s">
        <v>67</v>
      </c>
      <c r="B20" s="28"/>
      <c r="C20" s="28"/>
      <c r="D20" s="28"/>
      <c r="E20" s="28"/>
      <c r="F20" s="28"/>
      <c r="G20" s="28"/>
      <c r="H20" s="49"/>
    </row>
    <row r="21" spans="1:8" ht="15.75" customHeight="1">
      <c r="A21" s="53" t="s">
        <v>66</v>
      </c>
      <c r="B21" s="32">
        <v>6515683</v>
      </c>
      <c r="C21" s="19">
        <v>6450171</v>
      </c>
      <c r="D21" s="19">
        <v>6044037</v>
      </c>
      <c r="E21" s="19">
        <v>5994155</v>
      </c>
      <c r="F21" s="13">
        <v>5863139</v>
      </c>
      <c r="G21" s="19">
        <v>5800536</v>
      </c>
      <c r="H21" s="49"/>
    </row>
    <row r="22" spans="1:8" ht="15.75" customHeight="1">
      <c r="A22" s="59" t="s">
        <v>14</v>
      </c>
      <c r="B22" s="32">
        <v>6610</v>
      </c>
      <c r="C22" s="19">
        <v>6668</v>
      </c>
      <c r="D22" s="19">
        <v>6298</v>
      </c>
      <c r="E22" s="19">
        <v>5948</v>
      </c>
      <c r="F22" s="13">
        <v>6174</v>
      </c>
      <c r="G22" s="19">
        <v>8151</v>
      </c>
      <c r="H22" s="49"/>
    </row>
    <row r="23" spans="1:8" ht="15.75" customHeight="1">
      <c r="A23" s="53" t="s">
        <v>65</v>
      </c>
      <c r="B23" s="32">
        <v>11073</v>
      </c>
      <c r="C23" s="19">
        <v>10115</v>
      </c>
      <c r="D23" s="19">
        <v>10501</v>
      </c>
      <c r="E23" s="19">
        <v>11239</v>
      </c>
      <c r="F23" s="13">
        <v>10679</v>
      </c>
      <c r="G23" s="19">
        <v>21279</v>
      </c>
      <c r="H23" s="49"/>
    </row>
    <row r="24" spans="1:8" ht="15.75" customHeight="1">
      <c r="A24" s="53" t="s">
        <v>64</v>
      </c>
      <c r="B24" s="32">
        <v>10848</v>
      </c>
      <c r="C24" s="19">
        <v>10567</v>
      </c>
      <c r="D24" s="19">
        <v>10338</v>
      </c>
      <c r="E24" s="19">
        <v>10989</v>
      </c>
      <c r="F24" s="13">
        <v>10823</v>
      </c>
      <c r="G24" s="19">
        <v>11700</v>
      </c>
      <c r="H24" s="49"/>
    </row>
    <row r="25" spans="1:8" ht="15.75" customHeight="1">
      <c r="A25" s="53" t="s">
        <v>63</v>
      </c>
      <c r="B25" s="32">
        <v>1600421</v>
      </c>
      <c r="C25" s="19">
        <v>1622640</v>
      </c>
      <c r="D25" s="13" t="s">
        <v>10</v>
      </c>
      <c r="E25" s="13" t="s">
        <v>10</v>
      </c>
      <c r="F25" s="13" t="s">
        <v>62</v>
      </c>
      <c r="G25" s="13" t="s">
        <v>62</v>
      </c>
      <c r="H25" s="49"/>
    </row>
    <row r="26" spans="1:8" ht="24">
      <c r="A26" s="58" t="s">
        <v>61</v>
      </c>
      <c r="B26" s="32">
        <v>100265</v>
      </c>
      <c r="C26" s="19">
        <v>101017</v>
      </c>
      <c r="D26" s="19">
        <v>74018</v>
      </c>
      <c r="E26" s="19">
        <v>61693</v>
      </c>
      <c r="F26" s="13">
        <v>45347</v>
      </c>
      <c r="G26" s="13">
        <v>25119</v>
      </c>
      <c r="H26" s="49"/>
    </row>
    <row r="27" spans="1:8" ht="15.75" customHeight="1">
      <c r="A27" s="53" t="s">
        <v>60</v>
      </c>
      <c r="B27" s="19">
        <v>5743728</v>
      </c>
      <c r="C27" s="19">
        <v>5802537</v>
      </c>
      <c r="D27" s="19">
        <v>5754132</v>
      </c>
      <c r="E27" s="19">
        <v>5817099</v>
      </c>
      <c r="F27" s="13">
        <v>5786156</v>
      </c>
      <c r="G27" s="19">
        <v>5868340</v>
      </c>
      <c r="H27" s="49"/>
    </row>
    <row r="28" spans="1:8" ht="15.75" customHeight="1">
      <c r="A28" s="57" t="s">
        <v>59</v>
      </c>
      <c r="B28" s="19">
        <v>53532</v>
      </c>
      <c r="C28" s="19">
        <v>60549</v>
      </c>
      <c r="D28" s="19">
        <v>55937</v>
      </c>
      <c r="E28" s="19">
        <v>59045</v>
      </c>
      <c r="F28" s="13">
        <v>58069</v>
      </c>
      <c r="G28" s="19">
        <v>73134</v>
      </c>
      <c r="H28" s="49"/>
    </row>
    <row r="29" spans="1:8" ht="15.75" customHeight="1">
      <c r="A29" s="57" t="s">
        <v>6</v>
      </c>
      <c r="B29" s="19">
        <v>913393</v>
      </c>
      <c r="C29" s="19">
        <v>916051</v>
      </c>
      <c r="D29" s="19">
        <v>969803</v>
      </c>
      <c r="E29" s="13">
        <v>983761</v>
      </c>
      <c r="F29" s="13">
        <v>1040931</v>
      </c>
      <c r="G29" s="19">
        <v>1134014</v>
      </c>
      <c r="H29" s="49"/>
    </row>
    <row r="30" spans="1:8" ht="15.75" customHeight="1">
      <c r="A30" s="56" t="s">
        <v>58</v>
      </c>
      <c r="B30" s="21"/>
      <c r="C30" s="21"/>
      <c r="D30" s="21"/>
      <c r="E30" s="21"/>
      <c r="F30" s="21"/>
      <c r="G30" s="21"/>
    </row>
    <row r="31" spans="1:8" ht="15.75" customHeight="1">
      <c r="A31" s="54" t="s">
        <v>57</v>
      </c>
      <c r="B31" s="20">
        <v>6286326</v>
      </c>
      <c r="C31" s="20">
        <v>6639989</v>
      </c>
      <c r="D31" s="20">
        <v>6964413</v>
      </c>
      <c r="E31" s="20">
        <v>7118970</v>
      </c>
      <c r="F31" s="20">
        <v>7381558</v>
      </c>
      <c r="G31" s="20">
        <v>7517238</v>
      </c>
    </row>
    <row r="32" spans="1:8" ht="15.75" customHeight="1">
      <c r="A32" s="53" t="s">
        <v>55</v>
      </c>
      <c r="B32" s="32">
        <v>5628962</v>
      </c>
      <c r="C32" s="19">
        <v>5930164</v>
      </c>
      <c r="D32" s="19">
        <v>6143702</v>
      </c>
      <c r="E32" s="19">
        <v>6583764</v>
      </c>
      <c r="F32" s="19">
        <v>6816533</v>
      </c>
      <c r="G32" s="19">
        <v>6768442</v>
      </c>
      <c r="H32" s="49"/>
    </row>
    <row r="33" spans="1:8" ht="15.75" customHeight="1">
      <c r="A33" s="55" t="s">
        <v>54</v>
      </c>
      <c r="B33" s="17">
        <v>657364</v>
      </c>
      <c r="C33" s="17">
        <v>709825</v>
      </c>
      <c r="D33" s="17">
        <v>820711</v>
      </c>
      <c r="E33" s="17">
        <v>535206</v>
      </c>
      <c r="F33" s="17">
        <v>565025</v>
      </c>
      <c r="G33" s="17">
        <v>748796</v>
      </c>
      <c r="H33" s="49"/>
    </row>
    <row r="34" spans="1:8" ht="15.75" customHeight="1">
      <c r="A34" s="54" t="s">
        <v>56</v>
      </c>
      <c r="B34" s="15">
        <v>0</v>
      </c>
      <c r="C34" s="15">
        <v>0</v>
      </c>
      <c r="D34" s="15">
        <v>2025379</v>
      </c>
      <c r="E34" s="15">
        <v>1838689</v>
      </c>
      <c r="F34" s="15">
        <f>SUM(F35:F36)</f>
        <v>1734309</v>
      </c>
      <c r="G34" s="20">
        <f>SUM(G35:G36)</f>
        <v>2452025</v>
      </c>
    </row>
    <row r="35" spans="1:8" ht="15.75" customHeight="1">
      <c r="A35" s="53" t="s">
        <v>55</v>
      </c>
      <c r="B35" s="52">
        <v>0</v>
      </c>
      <c r="C35" s="13">
        <v>0</v>
      </c>
      <c r="D35" s="13">
        <v>943919</v>
      </c>
      <c r="E35" s="13">
        <v>867041</v>
      </c>
      <c r="F35" s="13">
        <v>851515</v>
      </c>
      <c r="G35" s="19">
        <v>999657</v>
      </c>
      <c r="H35" s="49"/>
    </row>
    <row r="36" spans="1:8" ht="15.75" customHeight="1" thickBot="1">
      <c r="A36" s="51" t="s">
        <v>54</v>
      </c>
      <c r="B36" s="11">
        <v>0</v>
      </c>
      <c r="C36" s="11">
        <v>0</v>
      </c>
      <c r="D36" s="11">
        <v>1081460</v>
      </c>
      <c r="E36" s="11">
        <v>971648</v>
      </c>
      <c r="F36" s="11">
        <v>882794</v>
      </c>
      <c r="G36" s="50">
        <v>1452368</v>
      </c>
      <c r="H36" s="49"/>
    </row>
    <row r="37" spans="1:8" s="46" customFormat="1" ht="15.75" customHeight="1">
      <c r="A37" s="48" t="s">
        <v>238</v>
      </c>
      <c r="B37" s="47"/>
      <c r="C37" s="47"/>
      <c r="D37" s="47"/>
      <c r="E37" s="47"/>
      <c r="F37" s="47"/>
      <c r="G37" s="45"/>
    </row>
    <row r="38" spans="1:8" ht="15.75" customHeight="1">
      <c r="A38" s="44" t="s">
        <v>0</v>
      </c>
      <c r="G38" s="45"/>
    </row>
  </sheetData>
  <mergeCells count="2">
    <mergeCell ref="A3:A4"/>
    <mergeCell ref="B3:F3"/>
  </mergeCells>
  <phoneticPr fontId="3"/>
  <pageMargins left="0.70866141732283472" right="0.43307086614173229" top="0.98425196850393704" bottom="0.39370078740157483" header="0.39370078740157483" footer="0.51181102362204722"/>
  <pageSetup paperSize="9" orientation="portrait" r:id="rId1"/>
  <headerFooter alignWithMargins="0">
    <oddHeader>&amp;R&amp;"ＭＳ ゴシック,斜体"&amp;9財政・税  117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showGridLines="0" view="pageBreakPreview" zoomScaleNormal="100" zoomScaleSheetLayoutView="100" workbookViewId="0">
      <selection activeCell="G1" sqref="G1"/>
    </sheetView>
  </sheetViews>
  <sheetFormatPr defaultColWidth="7.5546875" defaultRowHeight="21" customHeight="1"/>
  <cols>
    <col min="1" max="1" width="26.6640625" style="70" customWidth="1"/>
    <col min="2" max="3" width="14.6640625" style="70" customWidth="1"/>
    <col min="4" max="6" width="14.33203125" style="70" customWidth="1"/>
    <col min="7" max="7" width="13.109375" style="69" customWidth="1"/>
    <col min="8" max="16384" width="7.5546875" style="69"/>
  </cols>
  <sheetData>
    <row r="1" spans="1:7" ht="21" customHeight="1">
      <c r="A1" s="96" t="s">
        <v>120</v>
      </c>
      <c r="B1" s="95"/>
      <c r="C1" s="95"/>
      <c r="D1" s="95"/>
      <c r="E1" s="95"/>
      <c r="F1" s="95"/>
    </row>
    <row r="2" spans="1:7" ht="21" customHeight="1" thickBot="1">
      <c r="B2" s="94"/>
      <c r="C2" s="94"/>
      <c r="D2" s="94"/>
      <c r="E2" s="94"/>
      <c r="F2" s="93" t="s">
        <v>119</v>
      </c>
    </row>
    <row r="3" spans="1:7" ht="21" customHeight="1" thickBot="1">
      <c r="A3" s="92" t="s">
        <v>118</v>
      </c>
      <c r="B3" s="91" t="s">
        <v>48</v>
      </c>
      <c r="C3" s="91" t="s">
        <v>47</v>
      </c>
      <c r="D3" s="90" t="s">
        <v>46</v>
      </c>
      <c r="E3" s="90" t="s">
        <v>45</v>
      </c>
      <c r="F3" s="90" t="s">
        <v>44</v>
      </c>
    </row>
    <row r="4" spans="1:7" ht="21" customHeight="1">
      <c r="A4" s="89" t="s">
        <v>117</v>
      </c>
      <c r="B4" s="88">
        <v>23400436</v>
      </c>
      <c r="C4" s="88">
        <v>24664364</v>
      </c>
      <c r="D4" s="88">
        <v>30344223</v>
      </c>
      <c r="E4" s="88">
        <v>26310730</v>
      </c>
      <c r="F4" s="88">
        <v>27436071</v>
      </c>
    </row>
    <row r="5" spans="1:7" ht="21" customHeight="1">
      <c r="A5" s="78" t="s">
        <v>116</v>
      </c>
      <c r="B5" s="77">
        <v>22894090</v>
      </c>
      <c r="C5" s="77">
        <v>24289725</v>
      </c>
      <c r="D5" s="77">
        <v>29960132</v>
      </c>
      <c r="E5" s="77">
        <v>25425396</v>
      </c>
      <c r="F5" s="77">
        <v>26835424</v>
      </c>
    </row>
    <row r="6" spans="1:7" ht="21" customHeight="1">
      <c r="A6" s="78" t="s">
        <v>115</v>
      </c>
      <c r="B6" s="86">
        <v>506346</v>
      </c>
      <c r="C6" s="86">
        <v>374639</v>
      </c>
      <c r="D6" s="86">
        <v>384091</v>
      </c>
      <c r="E6" s="86">
        <v>885334</v>
      </c>
      <c r="F6" s="86">
        <v>600647</v>
      </c>
    </row>
    <row r="7" spans="1:7" ht="21" customHeight="1">
      <c r="A7" s="78" t="s">
        <v>114</v>
      </c>
      <c r="B7" s="77">
        <v>112172</v>
      </c>
      <c r="C7" s="77">
        <v>133646</v>
      </c>
      <c r="D7" s="77">
        <v>83197</v>
      </c>
      <c r="E7" s="77">
        <v>113474</v>
      </c>
      <c r="F7" s="77">
        <v>127082</v>
      </c>
    </row>
    <row r="8" spans="1:7" ht="21" customHeight="1">
      <c r="A8" s="78" t="s">
        <v>113</v>
      </c>
      <c r="B8" s="86">
        <v>394174</v>
      </c>
      <c r="C8" s="86">
        <v>240993</v>
      </c>
      <c r="D8" s="86">
        <v>300894</v>
      </c>
      <c r="E8" s="86">
        <v>771860</v>
      </c>
      <c r="F8" s="86">
        <v>473565</v>
      </c>
      <c r="G8" s="87"/>
    </row>
    <row r="9" spans="1:7" ht="21" customHeight="1">
      <c r="A9" s="78" t="s">
        <v>112</v>
      </c>
      <c r="B9" s="77">
        <v>220076</v>
      </c>
      <c r="C9" s="86">
        <v>-153181</v>
      </c>
      <c r="D9" s="86">
        <v>59901</v>
      </c>
      <c r="E9" s="86">
        <v>470966</v>
      </c>
      <c r="F9" s="86">
        <v>-298295</v>
      </c>
    </row>
    <row r="10" spans="1:7" ht="21" customHeight="1">
      <c r="A10" s="78" t="s">
        <v>111</v>
      </c>
      <c r="B10" s="86">
        <v>89558</v>
      </c>
      <c r="C10" s="77">
        <v>201540</v>
      </c>
      <c r="D10" s="77">
        <v>128983</v>
      </c>
      <c r="E10" s="77">
        <v>154991</v>
      </c>
      <c r="F10" s="77">
        <v>388995</v>
      </c>
    </row>
    <row r="11" spans="1:7" ht="21" customHeight="1">
      <c r="A11" s="78" t="s">
        <v>110</v>
      </c>
      <c r="B11" s="86" t="s">
        <v>10</v>
      </c>
      <c r="C11" s="86">
        <v>12300</v>
      </c>
      <c r="D11" s="86" t="s">
        <v>10</v>
      </c>
      <c r="E11" s="86" t="s">
        <v>10</v>
      </c>
      <c r="F11" s="86" t="s">
        <v>108</v>
      </c>
    </row>
    <row r="12" spans="1:7" ht="21" customHeight="1">
      <c r="A12" s="78" t="s">
        <v>109</v>
      </c>
      <c r="B12" s="86">
        <v>300000</v>
      </c>
      <c r="C12" s="86" t="s">
        <v>10</v>
      </c>
      <c r="D12" s="86" t="s">
        <v>10</v>
      </c>
      <c r="E12" s="86" t="s">
        <v>10</v>
      </c>
      <c r="F12" s="86" t="s">
        <v>108</v>
      </c>
    </row>
    <row r="13" spans="1:7" ht="21" customHeight="1">
      <c r="A13" s="78" t="s">
        <v>107</v>
      </c>
      <c r="B13" s="77">
        <v>9634</v>
      </c>
      <c r="C13" s="77">
        <v>60659</v>
      </c>
      <c r="D13" s="77">
        <v>188884</v>
      </c>
      <c r="E13" s="86">
        <v>625957</v>
      </c>
      <c r="F13" s="86">
        <v>90700</v>
      </c>
    </row>
    <row r="14" spans="1:7" ht="21" customHeight="1">
      <c r="A14" s="78"/>
      <c r="B14" s="77"/>
      <c r="C14" s="77"/>
      <c r="D14" s="77"/>
      <c r="E14" s="77"/>
      <c r="F14" s="77"/>
    </row>
    <row r="15" spans="1:7" ht="21" customHeight="1">
      <c r="A15" s="78" t="s">
        <v>106</v>
      </c>
      <c r="B15" s="77">
        <v>10053927</v>
      </c>
      <c r="C15" s="77">
        <v>10103840</v>
      </c>
      <c r="D15" s="77">
        <v>10413784</v>
      </c>
      <c r="E15" s="77">
        <v>10790485</v>
      </c>
      <c r="F15" s="77">
        <v>11234006</v>
      </c>
    </row>
    <row r="16" spans="1:7" ht="21" customHeight="1">
      <c r="A16" s="78" t="s">
        <v>105</v>
      </c>
      <c r="B16" s="77">
        <v>8535404</v>
      </c>
      <c r="C16" s="77">
        <v>8395829</v>
      </c>
      <c r="D16" s="77">
        <v>8594449</v>
      </c>
      <c r="E16" s="77">
        <v>8425327</v>
      </c>
      <c r="F16" s="77">
        <v>8915141</v>
      </c>
    </row>
    <row r="17" spans="1:6" ht="21" customHeight="1">
      <c r="A17" s="78" t="s">
        <v>104</v>
      </c>
      <c r="B17" s="77">
        <v>11027175</v>
      </c>
      <c r="C17" s="77">
        <v>10834189</v>
      </c>
      <c r="D17" s="77">
        <v>11031438</v>
      </c>
      <c r="E17" s="77">
        <v>10797891</v>
      </c>
      <c r="F17" s="77">
        <v>11466125</v>
      </c>
    </row>
    <row r="18" spans="1:6" ht="21" customHeight="1">
      <c r="A18" s="78" t="s">
        <v>103</v>
      </c>
      <c r="B18" s="77">
        <v>13602932</v>
      </c>
      <c r="C18" s="77">
        <v>13440948</v>
      </c>
      <c r="D18" s="77">
        <v>13775579</v>
      </c>
      <c r="E18" s="77">
        <v>14456379</v>
      </c>
      <c r="F18" s="77">
        <v>14104835</v>
      </c>
    </row>
    <row r="19" spans="1:6" ht="21" customHeight="1">
      <c r="A19" s="78" t="s">
        <v>102</v>
      </c>
      <c r="B19" s="85">
        <v>0.85099999999999998</v>
      </c>
      <c r="C19" s="84">
        <v>0.84599999999999997</v>
      </c>
      <c r="D19" s="84">
        <v>0.83499999999999996</v>
      </c>
      <c r="E19" s="83">
        <v>0.81200000000000006</v>
      </c>
      <c r="F19" s="83">
        <v>0.8</v>
      </c>
    </row>
    <row r="20" spans="1:6" ht="21" customHeight="1">
      <c r="A20" s="78" t="s">
        <v>101</v>
      </c>
      <c r="B20" s="81">
        <v>93.6</v>
      </c>
      <c r="C20" s="81">
        <v>95.6</v>
      </c>
      <c r="D20" s="81">
        <v>94.1</v>
      </c>
      <c r="E20" s="82">
        <v>96.1</v>
      </c>
      <c r="F20" s="82">
        <v>99.9</v>
      </c>
    </row>
    <row r="21" spans="1:6" ht="21" customHeight="1">
      <c r="A21" s="78" t="s">
        <v>100</v>
      </c>
      <c r="B21" s="80">
        <v>58.2</v>
      </c>
      <c r="C21" s="81">
        <v>55.6</v>
      </c>
      <c r="D21" s="81">
        <v>45.5</v>
      </c>
      <c r="E21" s="81">
        <v>56.1</v>
      </c>
      <c r="F21" s="81">
        <v>54.5</v>
      </c>
    </row>
    <row r="22" spans="1:6" ht="21" customHeight="1">
      <c r="A22" s="78" t="s">
        <v>99</v>
      </c>
      <c r="B22" s="81">
        <v>52.5</v>
      </c>
      <c r="C22" s="81">
        <v>51.5</v>
      </c>
      <c r="D22" s="81">
        <v>40.299999999999997</v>
      </c>
      <c r="E22" s="81">
        <v>46.3</v>
      </c>
      <c r="F22" s="81">
        <v>47.4</v>
      </c>
    </row>
    <row r="23" spans="1:6" ht="21" customHeight="1">
      <c r="A23" s="78" t="s">
        <v>98</v>
      </c>
      <c r="B23" s="80">
        <v>2.9</v>
      </c>
      <c r="C23" s="81">
        <v>1.8</v>
      </c>
      <c r="D23" s="81">
        <v>2.2000000000000002</v>
      </c>
      <c r="E23" s="81">
        <v>5.3</v>
      </c>
      <c r="F23" s="81">
        <v>3.4</v>
      </c>
    </row>
    <row r="24" spans="1:6" ht="21" customHeight="1">
      <c r="A24" s="78" t="s">
        <v>97</v>
      </c>
      <c r="B24" s="80">
        <v>90.3</v>
      </c>
      <c r="C24" s="80">
        <v>89.6</v>
      </c>
      <c r="D24" s="79">
        <v>86.8</v>
      </c>
      <c r="E24" s="81">
        <v>83.1</v>
      </c>
      <c r="F24" s="81">
        <v>87</v>
      </c>
    </row>
    <row r="25" spans="1:6" ht="21" customHeight="1">
      <c r="A25" s="78" t="s">
        <v>96</v>
      </c>
      <c r="B25" s="81">
        <v>9.1</v>
      </c>
      <c r="C25" s="81">
        <v>8.5</v>
      </c>
      <c r="D25" s="81">
        <v>7.4</v>
      </c>
      <c r="E25" s="79">
        <v>6.9</v>
      </c>
      <c r="F25" s="79">
        <v>7.4</v>
      </c>
    </row>
    <row r="26" spans="1:6" ht="21" customHeight="1">
      <c r="A26" s="78" t="s">
        <v>95</v>
      </c>
      <c r="B26" s="80">
        <v>11</v>
      </c>
      <c r="C26" s="80">
        <v>10.5</v>
      </c>
      <c r="D26" s="80">
        <v>9.4</v>
      </c>
      <c r="E26" s="79">
        <v>8.5</v>
      </c>
      <c r="F26" s="79">
        <v>7.9</v>
      </c>
    </row>
    <row r="27" spans="1:6" ht="21" customHeight="1">
      <c r="A27" s="78" t="s">
        <v>94</v>
      </c>
      <c r="B27" s="77">
        <v>5171804</v>
      </c>
      <c r="C27" s="77">
        <v>4767057</v>
      </c>
      <c r="D27" s="77">
        <v>4839527</v>
      </c>
      <c r="E27" s="77">
        <v>5255784</v>
      </c>
      <c r="F27" s="77">
        <v>5964665</v>
      </c>
    </row>
    <row r="28" spans="1:6" ht="21" customHeight="1">
      <c r="A28" s="78" t="s">
        <v>93</v>
      </c>
      <c r="B28" s="77">
        <v>22393114</v>
      </c>
      <c r="C28" s="77">
        <v>23600540</v>
      </c>
      <c r="D28" s="77">
        <v>24349320</v>
      </c>
      <c r="E28" s="77">
        <v>24472706</v>
      </c>
      <c r="F28" s="77">
        <v>25099322</v>
      </c>
    </row>
    <row r="29" spans="1:6" ht="21" customHeight="1">
      <c r="A29" s="78" t="s">
        <v>92</v>
      </c>
      <c r="B29" s="77">
        <v>3493331</v>
      </c>
      <c r="C29" s="77">
        <v>1996325</v>
      </c>
      <c r="D29" s="77">
        <v>7958442</v>
      </c>
      <c r="E29" s="77">
        <v>7548871</v>
      </c>
      <c r="F29" s="77">
        <v>5804051</v>
      </c>
    </row>
    <row r="30" spans="1:6" ht="21" customHeight="1" thickBot="1">
      <c r="A30" s="76" t="s">
        <v>91</v>
      </c>
      <c r="B30" s="75">
        <v>95.8</v>
      </c>
      <c r="C30" s="75">
        <v>96</v>
      </c>
      <c r="D30" s="75">
        <v>95.5</v>
      </c>
      <c r="E30" s="75">
        <v>96.5</v>
      </c>
      <c r="F30" s="75">
        <v>97.1</v>
      </c>
    </row>
    <row r="31" spans="1:6" ht="21" customHeight="1">
      <c r="A31" s="74" t="s">
        <v>90</v>
      </c>
      <c r="B31" s="73"/>
      <c r="C31" s="73"/>
      <c r="D31" s="73"/>
      <c r="E31" s="73"/>
      <c r="F31" s="72"/>
    </row>
    <row r="32" spans="1:6" ht="16.5" customHeight="1">
      <c r="B32" s="71"/>
      <c r="C32" s="71"/>
      <c r="D32" s="71"/>
      <c r="E32" s="71"/>
      <c r="F32" s="71"/>
    </row>
    <row r="33" spans="1:1" ht="21" customHeight="1">
      <c r="A33" s="70" t="s">
        <v>89</v>
      </c>
    </row>
  </sheetData>
  <phoneticPr fontId="3"/>
  <pageMargins left="0.59055118110236227" right="0.59055118110236227" top="0.98425196850393704" bottom="0.59055118110236227" header="0.39370078740157483" footer="0.51181102362204722"/>
  <pageSetup paperSize="9" orientation="portrait" r:id="rId1"/>
  <headerFooter alignWithMargins="0">
    <oddHeader>&amp;L&amp;"ＭＳ ゴシック,斜体"&amp;9 118　財政・税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view="pageBreakPreview" zoomScaleNormal="100" zoomScaleSheetLayoutView="100" workbookViewId="0">
      <selection activeCell="H1" sqref="H1"/>
    </sheetView>
  </sheetViews>
  <sheetFormatPr defaultColWidth="7.5546875" defaultRowHeight="16.5" customHeight="1"/>
  <cols>
    <col min="1" max="1" width="20.6640625" style="98" customWidth="1"/>
    <col min="2" max="7" width="13.109375" style="98" customWidth="1"/>
    <col min="8" max="16384" width="7.5546875" style="97"/>
  </cols>
  <sheetData>
    <row r="1" spans="1:8" ht="16.2">
      <c r="A1" s="118" t="s">
        <v>153</v>
      </c>
      <c r="B1" s="117"/>
      <c r="C1" s="117"/>
      <c r="D1" s="117"/>
      <c r="E1" s="117"/>
      <c r="F1" s="117"/>
      <c r="G1" s="117"/>
    </row>
    <row r="2" spans="1:8" ht="16.5" customHeight="1" thickBot="1">
      <c r="B2" s="116"/>
      <c r="C2" s="116"/>
      <c r="D2" s="116"/>
      <c r="E2" s="116"/>
      <c r="F2" s="116"/>
      <c r="G2" s="116" t="s">
        <v>87</v>
      </c>
    </row>
    <row r="3" spans="1:8" ht="16.5" customHeight="1">
      <c r="A3" s="228" t="s">
        <v>137</v>
      </c>
      <c r="B3" s="230" t="s">
        <v>50</v>
      </c>
      <c r="C3" s="231"/>
      <c r="D3" s="231"/>
      <c r="E3" s="231"/>
      <c r="F3" s="232"/>
      <c r="G3" s="115" t="s">
        <v>49</v>
      </c>
    </row>
    <row r="4" spans="1:8" ht="16.5" customHeight="1" thickBot="1">
      <c r="A4" s="229"/>
      <c r="B4" s="114" t="s">
        <v>48</v>
      </c>
      <c r="C4" s="114" t="s">
        <v>47</v>
      </c>
      <c r="D4" s="114" t="s">
        <v>46</v>
      </c>
      <c r="E4" s="114" t="s">
        <v>45</v>
      </c>
      <c r="F4" s="114" t="s">
        <v>44</v>
      </c>
      <c r="G4" s="113" t="s">
        <v>43</v>
      </c>
    </row>
    <row r="5" spans="1:8" ht="16.5" customHeight="1">
      <c r="A5" s="112" t="s">
        <v>136</v>
      </c>
      <c r="B5" s="110">
        <v>22894090</v>
      </c>
      <c r="C5" s="110">
        <v>24289725</v>
      </c>
      <c r="D5" s="110">
        <v>29960132</v>
      </c>
      <c r="E5" s="110">
        <v>25425396</v>
      </c>
      <c r="F5" s="110">
        <v>26835424</v>
      </c>
      <c r="G5" s="110">
        <v>24159850</v>
      </c>
      <c r="H5" s="103"/>
    </row>
    <row r="6" spans="1:8" ht="16.5" customHeight="1">
      <c r="A6" s="109" t="s">
        <v>152</v>
      </c>
      <c r="B6" s="107">
        <v>4885683</v>
      </c>
      <c r="C6" s="107">
        <v>4638566</v>
      </c>
      <c r="D6" s="107">
        <v>4686145</v>
      </c>
      <c r="E6" s="107">
        <v>4796978</v>
      </c>
      <c r="F6" s="107">
        <v>4945247</v>
      </c>
      <c r="G6" s="107">
        <v>4997561</v>
      </c>
      <c r="H6" s="103"/>
    </row>
    <row r="7" spans="1:8" ht="16.5" customHeight="1">
      <c r="A7" s="109" t="s">
        <v>151</v>
      </c>
      <c r="B7" s="107">
        <v>2511069</v>
      </c>
      <c r="C7" s="107">
        <v>2881621</v>
      </c>
      <c r="D7" s="107">
        <v>3270165</v>
      </c>
      <c r="E7" s="107">
        <v>3121261</v>
      </c>
      <c r="F7" s="107">
        <v>3246461</v>
      </c>
      <c r="G7" s="107">
        <v>3264784</v>
      </c>
      <c r="H7" s="103"/>
    </row>
    <row r="8" spans="1:8" ht="16.5" customHeight="1">
      <c r="A8" s="109" t="s">
        <v>150</v>
      </c>
      <c r="B8" s="107">
        <v>184578</v>
      </c>
      <c r="C8" s="107">
        <v>172051</v>
      </c>
      <c r="D8" s="107">
        <v>182729</v>
      </c>
      <c r="E8" s="107">
        <v>196043</v>
      </c>
      <c r="F8" s="107">
        <v>180202</v>
      </c>
      <c r="G8" s="107">
        <v>122349</v>
      </c>
      <c r="H8" s="103"/>
    </row>
    <row r="9" spans="1:8" ht="16.5" customHeight="1">
      <c r="A9" s="109" t="s">
        <v>149</v>
      </c>
      <c r="B9" s="107">
        <v>4967041</v>
      </c>
      <c r="C9" s="107">
        <v>4981986</v>
      </c>
      <c r="D9" s="107">
        <v>5143544</v>
      </c>
      <c r="E9" s="107">
        <v>6276866</v>
      </c>
      <c r="F9" s="107">
        <v>5382876</v>
      </c>
      <c r="G9" s="107">
        <v>5162197</v>
      </c>
      <c r="H9" s="103"/>
    </row>
    <row r="10" spans="1:8" ht="16.5" customHeight="1">
      <c r="A10" s="109" t="s">
        <v>148</v>
      </c>
      <c r="B10" s="107">
        <v>1715066</v>
      </c>
      <c r="C10" s="107">
        <v>1749344</v>
      </c>
      <c r="D10" s="107">
        <v>7693920</v>
      </c>
      <c r="E10" s="107">
        <v>2306867</v>
      </c>
      <c r="F10" s="107">
        <v>2945980</v>
      </c>
      <c r="G10" s="107">
        <v>2759538</v>
      </c>
      <c r="H10" s="103"/>
    </row>
    <row r="11" spans="1:8" ht="16.5" customHeight="1">
      <c r="A11" s="109" t="s">
        <v>147</v>
      </c>
      <c r="B11" s="107">
        <v>3197252</v>
      </c>
      <c r="C11" s="107">
        <v>4190286</v>
      </c>
      <c r="D11" s="107">
        <v>3644617</v>
      </c>
      <c r="E11" s="107">
        <v>3311900</v>
      </c>
      <c r="F11" s="107">
        <v>4291010</v>
      </c>
      <c r="G11" s="107">
        <v>2382421</v>
      </c>
      <c r="H11" s="103"/>
    </row>
    <row r="12" spans="1:8" ht="16.5" customHeight="1">
      <c r="A12" s="109" t="s">
        <v>146</v>
      </c>
      <c r="B12" s="107">
        <v>98152</v>
      </c>
      <c r="C12" s="107">
        <v>84907</v>
      </c>
      <c r="D12" s="119" t="s">
        <v>10</v>
      </c>
      <c r="E12" s="119">
        <v>1760</v>
      </c>
      <c r="F12" s="119" t="s">
        <v>10</v>
      </c>
      <c r="G12" s="107">
        <v>1000</v>
      </c>
      <c r="H12" s="103"/>
    </row>
    <row r="13" spans="1:8" ht="16.5" customHeight="1">
      <c r="A13" s="109" t="s">
        <v>145</v>
      </c>
      <c r="B13" s="119" t="s">
        <v>10</v>
      </c>
      <c r="C13" s="119" t="s">
        <v>10</v>
      </c>
      <c r="D13" s="119" t="s">
        <v>10</v>
      </c>
      <c r="E13" s="119" t="s">
        <v>10</v>
      </c>
      <c r="F13" s="119" t="s">
        <v>10</v>
      </c>
      <c r="G13" s="119" t="s">
        <v>10</v>
      </c>
      <c r="H13" s="103"/>
    </row>
    <row r="14" spans="1:8" ht="16.5" customHeight="1">
      <c r="A14" s="109" t="s">
        <v>144</v>
      </c>
      <c r="B14" s="107">
        <v>2103779</v>
      </c>
      <c r="C14" s="107">
        <v>2036723</v>
      </c>
      <c r="D14" s="107">
        <v>1921556</v>
      </c>
      <c r="E14" s="107">
        <v>1927504</v>
      </c>
      <c r="F14" s="107">
        <v>2001920</v>
      </c>
      <c r="G14" s="107">
        <v>2009435</v>
      </c>
      <c r="H14" s="103"/>
    </row>
    <row r="15" spans="1:8" ht="16.5" customHeight="1">
      <c r="A15" s="109" t="s">
        <v>143</v>
      </c>
      <c r="B15" s="107">
        <v>214814</v>
      </c>
      <c r="C15" s="107">
        <v>455414</v>
      </c>
      <c r="D15" s="107">
        <v>720052</v>
      </c>
      <c r="E15" s="107">
        <v>750700</v>
      </c>
      <c r="F15" s="107">
        <v>1106491</v>
      </c>
      <c r="G15" s="107">
        <v>657589</v>
      </c>
      <c r="H15" s="103"/>
    </row>
    <row r="16" spans="1:8" ht="24">
      <c r="A16" s="121" t="s">
        <v>142</v>
      </c>
      <c r="B16" s="119">
        <v>140000</v>
      </c>
      <c r="C16" s="119">
        <v>140000</v>
      </c>
      <c r="D16" s="119">
        <v>215104</v>
      </c>
      <c r="E16" s="119">
        <v>244570</v>
      </c>
      <c r="F16" s="119">
        <v>252526</v>
      </c>
      <c r="G16" s="119">
        <v>238651</v>
      </c>
      <c r="H16" s="103"/>
    </row>
    <row r="17" spans="1:8" ht="16.5" customHeight="1">
      <c r="A17" s="109" t="s">
        <v>141</v>
      </c>
      <c r="B17" s="107">
        <v>2876656</v>
      </c>
      <c r="C17" s="107">
        <v>2958827</v>
      </c>
      <c r="D17" s="107">
        <v>2482300</v>
      </c>
      <c r="E17" s="107">
        <v>2490947</v>
      </c>
      <c r="F17" s="107">
        <v>2482711</v>
      </c>
      <c r="G17" s="107">
        <v>2544225</v>
      </c>
      <c r="H17" s="103"/>
    </row>
    <row r="18" spans="1:8" ht="16.5" customHeight="1">
      <c r="A18" s="109" t="s">
        <v>140</v>
      </c>
      <c r="B18" s="119" t="s">
        <v>10</v>
      </c>
      <c r="C18" s="119" t="s">
        <v>10</v>
      </c>
      <c r="D18" s="119" t="s">
        <v>10</v>
      </c>
      <c r="E18" s="119" t="s">
        <v>10</v>
      </c>
      <c r="F18" s="119" t="s">
        <v>10</v>
      </c>
      <c r="G18" s="119">
        <v>20100</v>
      </c>
      <c r="H18" s="103"/>
    </row>
    <row r="19" spans="1:8" ht="16.5" customHeight="1" thickBot="1">
      <c r="A19" s="106" t="s">
        <v>139</v>
      </c>
      <c r="B19" s="120" t="s">
        <v>10</v>
      </c>
      <c r="C19" s="120" t="s">
        <v>10</v>
      </c>
      <c r="D19" s="120" t="s">
        <v>10</v>
      </c>
      <c r="E19" s="120" t="s">
        <v>10</v>
      </c>
      <c r="F19" s="119" t="s">
        <v>10</v>
      </c>
      <c r="G19" s="119" t="s">
        <v>10</v>
      </c>
      <c r="H19" s="103"/>
    </row>
    <row r="20" spans="1:8" ht="16.5" customHeight="1">
      <c r="A20" s="98" t="s">
        <v>90</v>
      </c>
      <c r="B20" s="102"/>
      <c r="C20" s="102"/>
      <c r="D20" s="102"/>
      <c r="E20" s="102"/>
      <c r="F20" s="101"/>
      <c r="G20" s="100"/>
    </row>
    <row r="21" spans="1:8" ht="16.5" customHeight="1">
      <c r="B21" s="102"/>
      <c r="C21" s="102"/>
      <c r="D21" s="102"/>
      <c r="E21" s="102"/>
      <c r="F21" s="102"/>
      <c r="G21" s="116"/>
    </row>
    <row r="23" spans="1:8" ht="16.2">
      <c r="A23" s="118" t="s">
        <v>138</v>
      </c>
      <c r="B23" s="117"/>
      <c r="C23" s="117"/>
      <c r="D23" s="117"/>
      <c r="E23" s="117"/>
      <c r="F23" s="117"/>
      <c r="G23" s="117"/>
    </row>
    <row r="24" spans="1:8" ht="16.5" customHeight="1" thickBot="1">
      <c r="B24" s="116"/>
      <c r="C24" s="116"/>
      <c r="D24" s="116"/>
      <c r="E24" s="116"/>
      <c r="F24" s="116"/>
      <c r="G24" s="116" t="s">
        <v>87</v>
      </c>
    </row>
    <row r="25" spans="1:8" ht="16.5" customHeight="1">
      <c r="A25" s="228" t="s">
        <v>137</v>
      </c>
      <c r="B25" s="230" t="s">
        <v>50</v>
      </c>
      <c r="C25" s="231"/>
      <c r="D25" s="231"/>
      <c r="E25" s="231"/>
      <c r="F25" s="232"/>
      <c r="G25" s="115" t="s">
        <v>49</v>
      </c>
    </row>
    <row r="26" spans="1:8" ht="16.5" customHeight="1" thickBot="1">
      <c r="A26" s="229"/>
      <c r="B26" s="114" t="s">
        <v>48</v>
      </c>
      <c r="C26" s="114" t="s">
        <v>47</v>
      </c>
      <c r="D26" s="114" t="s">
        <v>46</v>
      </c>
      <c r="E26" s="114" t="s">
        <v>45</v>
      </c>
      <c r="F26" s="114" t="s">
        <v>44</v>
      </c>
      <c r="G26" s="113" t="s">
        <v>43</v>
      </c>
    </row>
    <row r="27" spans="1:8" ht="16.5" customHeight="1">
      <c r="A27" s="112" t="s">
        <v>136</v>
      </c>
      <c r="B27" s="111">
        <v>23400436</v>
      </c>
      <c r="C27" s="110">
        <v>24664364</v>
      </c>
      <c r="D27" s="110">
        <v>30344223</v>
      </c>
      <c r="E27" s="110">
        <v>26310730</v>
      </c>
      <c r="F27" s="110">
        <v>27436071</v>
      </c>
      <c r="G27" s="110">
        <v>24159850</v>
      </c>
      <c r="H27" s="103"/>
    </row>
    <row r="28" spans="1:8" ht="16.5" customHeight="1">
      <c r="A28" s="109" t="s">
        <v>135</v>
      </c>
      <c r="B28" s="108">
        <v>9730739</v>
      </c>
      <c r="C28" s="107">
        <v>9657067</v>
      </c>
      <c r="D28" s="107">
        <v>9475954</v>
      </c>
      <c r="E28" s="107">
        <v>9582012</v>
      </c>
      <c r="F28" s="107">
        <v>9880270</v>
      </c>
      <c r="G28" s="107">
        <v>9745300</v>
      </c>
    </row>
    <row r="29" spans="1:8" ht="16.5" customHeight="1">
      <c r="A29" s="109" t="s">
        <v>134</v>
      </c>
      <c r="B29" s="108">
        <v>164967</v>
      </c>
      <c r="C29" s="107">
        <v>165207</v>
      </c>
      <c r="D29" s="107">
        <v>164226</v>
      </c>
      <c r="E29" s="107">
        <v>165955</v>
      </c>
      <c r="F29" s="107">
        <v>157067</v>
      </c>
      <c r="G29" s="107">
        <v>167400</v>
      </c>
    </row>
    <row r="30" spans="1:8" ht="16.5" customHeight="1">
      <c r="A30" s="109" t="s">
        <v>133</v>
      </c>
      <c r="B30" s="108">
        <v>2446691</v>
      </c>
      <c r="C30" s="107">
        <v>2612476</v>
      </c>
      <c r="D30" s="107">
        <v>2707483</v>
      </c>
      <c r="E30" s="107">
        <v>3289079</v>
      </c>
      <c r="F30" s="107">
        <v>3247106</v>
      </c>
      <c r="G30" s="107">
        <v>3143000</v>
      </c>
    </row>
    <row r="31" spans="1:8" ht="16.5" customHeight="1">
      <c r="A31" s="109" t="s">
        <v>132</v>
      </c>
      <c r="B31" s="108">
        <v>1254379</v>
      </c>
      <c r="C31" s="107">
        <v>1162391</v>
      </c>
      <c r="D31" s="107">
        <v>1425781</v>
      </c>
      <c r="E31" s="107">
        <v>1620474</v>
      </c>
      <c r="F31" s="107">
        <v>1641396</v>
      </c>
      <c r="G31" s="107">
        <v>1730200</v>
      </c>
    </row>
    <row r="32" spans="1:8" ht="16.5" customHeight="1">
      <c r="A32" s="109" t="s">
        <v>131</v>
      </c>
      <c r="B32" s="108">
        <v>583018</v>
      </c>
      <c r="C32" s="107">
        <v>563092</v>
      </c>
      <c r="D32" s="107">
        <v>544115</v>
      </c>
      <c r="E32" s="107">
        <v>542669</v>
      </c>
      <c r="F32" s="107">
        <v>501940</v>
      </c>
      <c r="G32" s="107">
        <v>488049</v>
      </c>
    </row>
    <row r="33" spans="1:8" ht="16.5" customHeight="1">
      <c r="A33" s="109" t="s">
        <v>130</v>
      </c>
      <c r="B33" s="108">
        <v>597752</v>
      </c>
      <c r="C33" s="107">
        <v>553039</v>
      </c>
      <c r="D33" s="107">
        <v>504223</v>
      </c>
      <c r="E33" s="107">
        <v>559549</v>
      </c>
      <c r="F33" s="107">
        <v>539435</v>
      </c>
      <c r="G33" s="107">
        <v>547260</v>
      </c>
    </row>
    <row r="34" spans="1:8" ht="16.5" customHeight="1">
      <c r="A34" s="109" t="s">
        <v>129</v>
      </c>
      <c r="B34" s="108">
        <v>2972547</v>
      </c>
      <c r="C34" s="107">
        <v>2964726</v>
      </c>
      <c r="D34" s="107">
        <v>9410009</v>
      </c>
      <c r="E34" s="107">
        <v>5277859</v>
      </c>
      <c r="F34" s="107">
        <v>5071067</v>
      </c>
      <c r="G34" s="107">
        <v>3214710</v>
      </c>
    </row>
    <row r="35" spans="1:8" ht="16.5" customHeight="1">
      <c r="A35" s="109" t="s">
        <v>128</v>
      </c>
      <c r="B35" s="108">
        <v>1737047</v>
      </c>
      <c r="C35" s="107">
        <v>1800181</v>
      </c>
      <c r="D35" s="107">
        <v>1803108</v>
      </c>
      <c r="E35" s="107">
        <v>1690258</v>
      </c>
      <c r="F35" s="107">
        <v>1717444</v>
      </c>
      <c r="G35" s="107">
        <v>1754454</v>
      </c>
    </row>
    <row r="36" spans="1:8" ht="16.5" customHeight="1">
      <c r="A36" s="109" t="s">
        <v>127</v>
      </c>
      <c r="B36" s="108">
        <v>11245</v>
      </c>
      <c r="C36" s="107">
        <v>16311</v>
      </c>
      <c r="D36" s="107">
        <v>14954</v>
      </c>
      <c r="E36" s="107">
        <v>29094</v>
      </c>
      <c r="F36" s="107">
        <v>52065</v>
      </c>
      <c r="G36" s="107">
        <v>15506</v>
      </c>
    </row>
    <row r="37" spans="1:8" ht="16.5" customHeight="1">
      <c r="A37" s="109" t="s">
        <v>126</v>
      </c>
      <c r="B37" s="108">
        <v>128424</v>
      </c>
      <c r="C37" s="107">
        <v>255125</v>
      </c>
      <c r="D37" s="107">
        <v>376630</v>
      </c>
      <c r="E37" s="107">
        <v>398988</v>
      </c>
      <c r="F37" s="107">
        <v>400784</v>
      </c>
      <c r="G37" s="107">
        <v>500100</v>
      </c>
    </row>
    <row r="38" spans="1:8" ht="16.5" customHeight="1">
      <c r="A38" s="109" t="s">
        <v>125</v>
      </c>
      <c r="B38" s="108">
        <v>268051</v>
      </c>
      <c r="C38" s="107">
        <v>506346</v>
      </c>
      <c r="D38" s="107">
        <v>374639</v>
      </c>
      <c r="E38" s="107">
        <v>384091</v>
      </c>
      <c r="F38" s="107">
        <v>885334</v>
      </c>
      <c r="G38" s="107">
        <v>1</v>
      </c>
    </row>
    <row r="39" spans="1:8" ht="16.5" customHeight="1">
      <c r="A39" s="109" t="s">
        <v>124</v>
      </c>
      <c r="B39" s="108">
        <v>675105</v>
      </c>
      <c r="C39" s="107">
        <v>860161</v>
      </c>
      <c r="D39" s="107">
        <v>647582</v>
      </c>
      <c r="E39" s="107">
        <v>334443</v>
      </c>
      <c r="F39" s="107">
        <v>398621</v>
      </c>
      <c r="G39" s="107">
        <v>1215617</v>
      </c>
    </row>
    <row r="40" spans="1:8" ht="16.5" customHeight="1">
      <c r="A40" s="109" t="s">
        <v>123</v>
      </c>
      <c r="B40" s="108">
        <v>292529</v>
      </c>
      <c r="C40" s="107">
        <v>301918</v>
      </c>
      <c r="D40" s="107">
        <v>288927</v>
      </c>
      <c r="E40" s="107">
        <v>356764</v>
      </c>
      <c r="F40" s="107">
        <v>353301</v>
      </c>
      <c r="G40" s="107">
        <v>318153</v>
      </c>
    </row>
    <row r="41" spans="1:8" ht="16.5" customHeight="1">
      <c r="A41" s="109" t="s">
        <v>122</v>
      </c>
      <c r="B41" s="108">
        <v>2512800</v>
      </c>
      <c r="C41" s="107">
        <v>3122500</v>
      </c>
      <c r="D41" s="107">
        <v>2561767</v>
      </c>
      <c r="E41" s="107">
        <v>1956800</v>
      </c>
      <c r="F41" s="107">
        <v>2542600</v>
      </c>
      <c r="G41" s="107">
        <v>1278400</v>
      </c>
    </row>
    <row r="42" spans="1:8" ht="16.5" customHeight="1" thickBot="1">
      <c r="A42" s="106" t="s">
        <v>121</v>
      </c>
      <c r="B42" s="105">
        <v>25142</v>
      </c>
      <c r="C42" s="104">
        <v>123824</v>
      </c>
      <c r="D42" s="104">
        <v>44825</v>
      </c>
      <c r="E42" s="104">
        <v>122695</v>
      </c>
      <c r="F42" s="104">
        <v>47641</v>
      </c>
      <c r="G42" s="104">
        <v>41700</v>
      </c>
      <c r="H42" s="103"/>
    </row>
    <row r="43" spans="1:8" ht="16.5" customHeight="1">
      <c r="A43" s="98" t="s">
        <v>90</v>
      </c>
      <c r="B43" s="102"/>
      <c r="C43" s="102"/>
      <c r="D43" s="102"/>
      <c r="E43" s="102"/>
      <c r="F43" s="101"/>
      <c r="G43" s="100"/>
    </row>
    <row r="45" spans="1:8" ht="16.5" customHeight="1">
      <c r="B45" s="99"/>
    </row>
  </sheetData>
  <mergeCells count="4">
    <mergeCell ref="A3:A4"/>
    <mergeCell ref="B3:F3"/>
    <mergeCell ref="A25:A26"/>
    <mergeCell ref="B25:F25"/>
  </mergeCells>
  <phoneticPr fontId="3"/>
  <pageMargins left="0.74803149606299213" right="0.47244094488188981" top="0.98425196850393704" bottom="0.59055118110236227" header="0.39370078740157483" footer="0.51181102362204722"/>
  <pageSetup paperSize="9" orientation="portrait" r:id="rId1"/>
  <headerFooter alignWithMargins="0">
    <oddHeader>&amp;L&amp;8 　&amp;R&amp;"ＭＳ ゴシック,斜体"&amp;9財政・税　119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view="pageBreakPreview" zoomScaleNormal="100" zoomScaleSheetLayoutView="100" workbookViewId="0">
      <selection activeCell="J1" sqref="J1"/>
    </sheetView>
  </sheetViews>
  <sheetFormatPr defaultColWidth="7.5546875" defaultRowHeight="16.5" customHeight="1"/>
  <cols>
    <col min="1" max="1" width="2.109375" style="123" customWidth="1"/>
    <col min="2" max="2" width="16.6640625" style="123" customWidth="1"/>
    <col min="3" max="9" width="12.44140625" style="123" customWidth="1"/>
    <col min="10" max="10" width="13.33203125" style="122" customWidth="1"/>
    <col min="11" max="250" width="7.5546875" style="122" customWidth="1"/>
    <col min="251" max="16384" width="7.5546875" style="122"/>
  </cols>
  <sheetData>
    <row r="1" spans="1:14" ht="16.5" customHeight="1">
      <c r="A1" s="145" t="s">
        <v>202</v>
      </c>
      <c r="B1" s="145"/>
      <c r="C1" s="124"/>
      <c r="D1" s="124"/>
      <c r="E1" s="124"/>
      <c r="F1" s="124"/>
      <c r="G1" s="124"/>
      <c r="H1" s="124"/>
      <c r="I1" s="124"/>
    </row>
    <row r="2" spans="1:14" ht="16.5" customHeight="1" thickBot="1">
      <c r="C2" s="125"/>
      <c r="D2" s="125"/>
      <c r="E2" s="125"/>
      <c r="F2" s="125"/>
      <c r="G2" s="125"/>
      <c r="H2" s="125"/>
      <c r="I2" s="125" t="s">
        <v>201</v>
      </c>
    </row>
    <row r="3" spans="1:14" ht="16.5" customHeight="1">
      <c r="A3" s="259" t="s">
        <v>200</v>
      </c>
      <c r="B3" s="260"/>
      <c r="C3" s="246" t="s">
        <v>199</v>
      </c>
      <c r="D3" s="246"/>
      <c r="E3" s="246"/>
      <c r="F3" s="246"/>
      <c r="G3" s="246"/>
      <c r="H3" s="242" t="s">
        <v>198</v>
      </c>
      <c r="I3" s="243"/>
    </row>
    <row r="4" spans="1:14" ht="16.5" customHeight="1" thickBot="1">
      <c r="A4" s="233"/>
      <c r="B4" s="234"/>
      <c r="C4" s="179" t="s">
        <v>48</v>
      </c>
      <c r="D4" s="179" t="s">
        <v>47</v>
      </c>
      <c r="E4" s="178" t="s">
        <v>46</v>
      </c>
      <c r="F4" s="177" t="s">
        <v>197</v>
      </c>
      <c r="G4" s="177" t="s">
        <v>44</v>
      </c>
      <c r="H4" s="143" t="s">
        <v>196</v>
      </c>
      <c r="I4" s="142" t="s">
        <v>195</v>
      </c>
      <c r="J4" s="176"/>
    </row>
    <row r="5" spans="1:14" ht="16.5" customHeight="1">
      <c r="A5" s="261" t="s">
        <v>136</v>
      </c>
      <c r="B5" s="262"/>
      <c r="C5" s="175">
        <v>9730739</v>
      </c>
      <c r="D5" s="175">
        <v>9657067</v>
      </c>
      <c r="E5" s="175">
        <v>9475955</v>
      </c>
      <c r="F5" s="174">
        <f>F6+F12+F16+F17+F18</f>
        <v>9582012</v>
      </c>
      <c r="G5" s="174">
        <f>G6+G12+G16+G17+G18</f>
        <v>9880270</v>
      </c>
      <c r="H5" s="173">
        <f>H6+H12+H16+H17+H18</f>
        <v>1</v>
      </c>
      <c r="I5" s="173">
        <f t="shared" ref="I5:I18" si="0">G5/F5</f>
        <v>1.031126865631143</v>
      </c>
      <c r="J5" s="172"/>
      <c r="K5" s="146"/>
    </row>
    <row r="6" spans="1:14" ht="16.5" customHeight="1">
      <c r="A6" s="263" t="s">
        <v>194</v>
      </c>
      <c r="B6" s="264"/>
      <c r="C6" s="168">
        <v>3291505</v>
      </c>
      <c r="D6" s="168">
        <v>3303085</v>
      </c>
      <c r="E6" s="168">
        <v>3240124</v>
      </c>
      <c r="F6" s="168">
        <f>F10+F11</f>
        <v>3288478</v>
      </c>
      <c r="G6" s="168">
        <f>G10+G11</f>
        <v>3273695</v>
      </c>
      <c r="H6" s="167">
        <f>H10+H11</f>
        <v>0.33133659302832819</v>
      </c>
      <c r="I6" s="155">
        <f t="shared" si="0"/>
        <v>0.99550460729857404</v>
      </c>
      <c r="J6" s="147"/>
      <c r="K6" s="146"/>
    </row>
    <row r="7" spans="1:14" ht="16.5" customHeight="1">
      <c r="A7" s="130"/>
      <c r="B7" s="171" t="s">
        <v>193</v>
      </c>
      <c r="C7" s="135">
        <v>505662</v>
      </c>
      <c r="D7" s="135">
        <v>396715</v>
      </c>
      <c r="E7" s="135">
        <v>393894</v>
      </c>
      <c r="F7" s="135">
        <v>370859</v>
      </c>
      <c r="G7" s="135">
        <v>395269</v>
      </c>
      <c r="H7" s="155">
        <f>G7/$G$5</f>
        <v>4.0005890527283164E-2</v>
      </c>
      <c r="I7" s="155">
        <f t="shared" si="0"/>
        <v>1.0658201634583493</v>
      </c>
      <c r="J7" s="147"/>
      <c r="K7" s="146"/>
    </row>
    <row r="8" spans="1:14" ht="16.5" customHeight="1">
      <c r="A8" s="130"/>
      <c r="B8" s="171" t="s">
        <v>192</v>
      </c>
      <c r="C8" s="135">
        <v>1888793</v>
      </c>
      <c r="D8" s="135">
        <v>1998768</v>
      </c>
      <c r="E8" s="135">
        <v>2012512</v>
      </c>
      <c r="F8" s="135">
        <v>2019815</v>
      </c>
      <c r="G8" s="135">
        <v>2001962</v>
      </c>
      <c r="H8" s="155">
        <f>G8/$G$5</f>
        <v>0.20262219554728766</v>
      </c>
      <c r="I8" s="155">
        <f t="shared" si="0"/>
        <v>0.99116107168230749</v>
      </c>
      <c r="J8" s="147"/>
      <c r="K8" s="146"/>
    </row>
    <row r="9" spans="1:14" ht="16.5" customHeight="1">
      <c r="A9" s="130"/>
      <c r="B9" s="171" t="s">
        <v>191</v>
      </c>
      <c r="C9" s="135">
        <v>129321</v>
      </c>
      <c r="D9" s="135">
        <v>129064</v>
      </c>
      <c r="E9" s="135">
        <v>130138</v>
      </c>
      <c r="F9" s="135">
        <v>132946</v>
      </c>
      <c r="G9" s="135">
        <v>131661</v>
      </c>
      <c r="H9" s="155">
        <f>G9/$G$5</f>
        <v>1.3325647983304101E-2</v>
      </c>
      <c r="I9" s="155">
        <f t="shared" si="0"/>
        <v>0.9903344214944414</v>
      </c>
      <c r="J9" s="147"/>
      <c r="K9" s="146"/>
    </row>
    <row r="10" spans="1:14" ht="16.5" customHeight="1">
      <c r="A10" s="130" t="s">
        <v>190</v>
      </c>
      <c r="B10" s="170"/>
      <c r="C10" s="135">
        <v>2523776</v>
      </c>
      <c r="D10" s="135">
        <v>2524547</v>
      </c>
      <c r="E10" s="135">
        <v>2536544</v>
      </c>
      <c r="F10" s="135">
        <f>SUM(F7:F9)</f>
        <v>2523620</v>
      </c>
      <c r="G10" s="135">
        <f>SUM(G7:G9)</f>
        <v>2528892</v>
      </c>
      <c r="H10" s="155">
        <f>SUM(H7:H9)</f>
        <v>0.25595373405787492</v>
      </c>
      <c r="I10" s="155">
        <f t="shared" si="0"/>
        <v>1.002089062537149</v>
      </c>
      <c r="J10" s="147"/>
      <c r="K10" s="146"/>
    </row>
    <row r="11" spans="1:14" ht="16.5" customHeight="1">
      <c r="A11" s="165"/>
      <c r="B11" s="169" t="s">
        <v>189</v>
      </c>
      <c r="C11" s="135">
        <v>767729</v>
      </c>
      <c r="D11" s="135">
        <v>778538</v>
      </c>
      <c r="E11" s="135">
        <v>703580</v>
      </c>
      <c r="F11" s="135">
        <v>764858</v>
      </c>
      <c r="G11" s="135">
        <v>744803</v>
      </c>
      <c r="H11" s="155">
        <f>G11/$G$5</f>
        <v>7.5382858970453243E-2</v>
      </c>
      <c r="I11" s="155">
        <f t="shared" si="0"/>
        <v>0.97377944664238325</v>
      </c>
      <c r="J11" s="147"/>
      <c r="K11" s="146"/>
    </row>
    <row r="12" spans="1:14" ht="16.5" customHeight="1">
      <c r="A12" s="263" t="s">
        <v>188</v>
      </c>
      <c r="B12" s="264"/>
      <c r="C12" s="168">
        <v>5798037</v>
      </c>
      <c r="D12" s="168">
        <v>5718117</v>
      </c>
      <c r="E12" s="168">
        <v>5591303</v>
      </c>
      <c r="F12" s="168">
        <f>SUM(F13:F15)</f>
        <v>5581427</v>
      </c>
      <c r="G12" s="168">
        <f>SUM(G13:G15)</f>
        <v>5907215</v>
      </c>
      <c r="H12" s="167">
        <f>SUM(H13:H15)</f>
        <v>0.5978799162371069</v>
      </c>
      <c r="I12" s="166">
        <f t="shared" si="0"/>
        <v>1.0583700189933507</v>
      </c>
      <c r="J12" s="147"/>
      <c r="K12" s="146"/>
    </row>
    <row r="13" spans="1:14" ht="14.25" customHeight="1">
      <c r="A13" s="165"/>
      <c r="B13" s="164" t="s">
        <v>187</v>
      </c>
      <c r="C13" s="247">
        <v>5784666</v>
      </c>
      <c r="D13" s="248">
        <v>5704787</v>
      </c>
      <c r="E13" s="248">
        <v>5578215</v>
      </c>
      <c r="F13" s="248">
        <v>5568535</v>
      </c>
      <c r="G13" s="248">
        <v>5894526</v>
      </c>
      <c r="H13" s="244">
        <f t="shared" ref="H13:H18" si="1">G13/$G$5</f>
        <v>0.59659563959284512</v>
      </c>
      <c r="I13" s="244">
        <f t="shared" si="0"/>
        <v>1.0585416092383364</v>
      </c>
      <c r="J13" s="239"/>
      <c r="K13" s="146"/>
      <c r="N13" s="157"/>
    </row>
    <row r="14" spans="1:14" ht="14.25" customHeight="1">
      <c r="A14" s="130"/>
      <c r="B14" s="163" t="s">
        <v>186</v>
      </c>
      <c r="C14" s="247"/>
      <c r="D14" s="248"/>
      <c r="E14" s="248"/>
      <c r="F14" s="248"/>
      <c r="G14" s="248"/>
      <c r="H14" s="244">
        <f t="shared" si="1"/>
        <v>0</v>
      </c>
      <c r="I14" s="245" t="e">
        <f t="shared" si="0"/>
        <v>#DIV/0!</v>
      </c>
      <c r="J14" s="239"/>
      <c r="K14" s="146"/>
    </row>
    <row r="15" spans="1:14" ht="16.5" customHeight="1">
      <c r="A15" s="162"/>
      <c r="B15" s="161" t="s">
        <v>185</v>
      </c>
      <c r="C15" s="160">
        <v>13371</v>
      </c>
      <c r="D15" s="160">
        <v>13330</v>
      </c>
      <c r="E15" s="160">
        <v>13088</v>
      </c>
      <c r="F15" s="160">
        <v>12892</v>
      </c>
      <c r="G15" s="160">
        <v>12689</v>
      </c>
      <c r="H15" s="159">
        <f t="shared" si="1"/>
        <v>1.2842766442617459E-3</v>
      </c>
      <c r="I15" s="158">
        <f t="shared" si="0"/>
        <v>0.98425380080670188</v>
      </c>
      <c r="J15" s="147"/>
      <c r="K15" s="146"/>
      <c r="L15" s="157"/>
    </row>
    <row r="16" spans="1:14" ht="16.5" customHeight="1">
      <c r="A16" s="267" t="s">
        <v>184</v>
      </c>
      <c r="B16" s="268"/>
      <c r="C16" s="135">
        <v>168148</v>
      </c>
      <c r="D16" s="135">
        <v>172928</v>
      </c>
      <c r="E16" s="135">
        <v>181869</v>
      </c>
      <c r="F16" s="135">
        <v>186518</v>
      </c>
      <c r="G16" s="135">
        <v>194569</v>
      </c>
      <c r="H16" s="156">
        <f t="shared" si="1"/>
        <v>1.9692680463185723E-2</v>
      </c>
      <c r="I16" s="155">
        <f t="shared" si="0"/>
        <v>1.0431647347709068</v>
      </c>
      <c r="J16" s="147"/>
      <c r="K16" s="146"/>
    </row>
    <row r="17" spans="1:11" ht="16.5" customHeight="1">
      <c r="A17" s="265" t="s">
        <v>183</v>
      </c>
      <c r="B17" s="266"/>
      <c r="C17" s="154">
        <v>407737</v>
      </c>
      <c r="D17" s="153">
        <v>406954</v>
      </c>
      <c r="E17" s="153">
        <v>404112</v>
      </c>
      <c r="F17" s="153">
        <v>398707</v>
      </c>
      <c r="G17" s="153">
        <v>434315</v>
      </c>
      <c r="H17" s="152">
        <f t="shared" si="1"/>
        <v>4.3957806821068653E-2</v>
      </c>
      <c r="I17" s="151">
        <f t="shared" si="0"/>
        <v>1.089308690341529</v>
      </c>
      <c r="J17" s="147"/>
      <c r="K17" s="146"/>
    </row>
    <row r="18" spans="1:11" ht="16.5" customHeight="1" thickBot="1">
      <c r="A18" s="257" t="s">
        <v>182</v>
      </c>
      <c r="B18" s="258"/>
      <c r="C18" s="150">
        <v>65312</v>
      </c>
      <c r="D18" s="150">
        <v>55983</v>
      </c>
      <c r="E18" s="150">
        <v>58547</v>
      </c>
      <c r="F18" s="150">
        <v>126882</v>
      </c>
      <c r="G18" s="150">
        <v>70476</v>
      </c>
      <c r="H18" s="149">
        <f t="shared" si="1"/>
        <v>7.1330034503105681E-3</v>
      </c>
      <c r="I18" s="148">
        <f t="shared" si="0"/>
        <v>0.55544521681562398</v>
      </c>
      <c r="J18" s="147"/>
      <c r="K18" s="146"/>
    </row>
    <row r="19" spans="1:11" ht="16.5" customHeight="1">
      <c r="A19" s="123" t="s">
        <v>154</v>
      </c>
      <c r="C19" s="128"/>
      <c r="D19" s="128"/>
      <c r="E19" s="128"/>
      <c r="F19" s="128"/>
      <c r="G19" s="126"/>
      <c r="H19" s="126"/>
      <c r="I19" s="139"/>
    </row>
    <row r="20" spans="1:11" ht="16.5" customHeight="1">
      <c r="C20" s="128"/>
      <c r="D20" s="128"/>
      <c r="E20" s="128"/>
      <c r="F20" s="128"/>
      <c r="G20" s="128"/>
      <c r="H20" s="128"/>
      <c r="I20" s="125"/>
    </row>
    <row r="21" spans="1:11" ht="16.5" customHeight="1">
      <c r="A21" s="145" t="s">
        <v>181</v>
      </c>
      <c r="B21" s="145"/>
      <c r="C21" s="124"/>
      <c r="D21" s="124"/>
      <c r="E21" s="124"/>
      <c r="F21" s="124"/>
      <c r="G21" s="124"/>
      <c r="H21" s="124"/>
    </row>
    <row r="22" spans="1:11" ht="16.5" customHeight="1" thickBot="1">
      <c r="A22" s="129" t="s">
        <v>180</v>
      </c>
      <c r="B22" s="129"/>
      <c r="C22" s="125"/>
      <c r="D22" s="125"/>
      <c r="E22" s="125"/>
      <c r="F22" s="125"/>
      <c r="G22" s="125" t="s">
        <v>179</v>
      </c>
    </row>
    <row r="23" spans="1:11" ht="16.5" customHeight="1">
      <c r="A23" s="139"/>
      <c r="B23" s="139" t="s">
        <v>178</v>
      </c>
      <c r="C23" s="251" t="s">
        <v>177</v>
      </c>
      <c r="D23" s="253" t="s">
        <v>176</v>
      </c>
      <c r="E23" s="255" t="s">
        <v>175</v>
      </c>
      <c r="F23" s="240" t="s">
        <v>174</v>
      </c>
      <c r="G23" s="241"/>
      <c r="I23" s="122"/>
    </row>
    <row r="24" spans="1:11" ht="16.5" customHeight="1" thickBot="1">
      <c r="A24" s="144" t="s">
        <v>173</v>
      </c>
      <c r="B24" s="144"/>
      <c r="C24" s="252"/>
      <c r="D24" s="254"/>
      <c r="E24" s="256"/>
      <c r="F24" s="143" t="s">
        <v>172</v>
      </c>
      <c r="G24" s="142" t="s">
        <v>171</v>
      </c>
      <c r="I24" s="122"/>
    </row>
    <row r="25" spans="1:11" ht="16.5" customHeight="1">
      <c r="A25" s="141"/>
      <c r="B25" s="141"/>
      <c r="C25" s="140" t="s">
        <v>170</v>
      </c>
      <c r="D25" s="139" t="s">
        <v>169</v>
      </c>
      <c r="E25" s="139" t="s">
        <v>168</v>
      </c>
      <c r="F25" s="139" t="s">
        <v>167</v>
      </c>
      <c r="G25" s="126" t="s">
        <v>167</v>
      </c>
      <c r="I25" s="122"/>
    </row>
    <row r="26" spans="1:11" ht="16.5" customHeight="1">
      <c r="A26" s="249" t="s">
        <v>166</v>
      </c>
      <c r="B26" s="250"/>
      <c r="C26" s="136">
        <v>70258844</v>
      </c>
      <c r="D26" s="135">
        <v>257362199</v>
      </c>
      <c r="E26" s="135">
        <v>107938</v>
      </c>
      <c r="F26" s="135">
        <v>59726</v>
      </c>
      <c r="G26" s="135">
        <v>3663</v>
      </c>
      <c r="I26" s="122"/>
    </row>
    <row r="27" spans="1:11" ht="16.5" customHeight="1">
      <c r="A27" s="249" t="s">
        <v>165</v>
      </c>
      <c r="B27" s="250"/>
      <c r="C27" s="136">
        <v>70210460</v>
      </c>
      <c r="D27" s="135">
        <v>256082870</v>
      </c>
      <c r="E27" s="135">
        <v>108099</v>
      </c>
      <c r="F27" s="135">
        <v>55940</v>
      </c>
      <c r="G27" s="135">
        <v>3647.3606639238656</v>
      </c>
      <c r="I27" s="122"/>
    </row>
    <row r="28" spans="1:11" ht="16.5" customHeight="1">
      <c r="A28" s="235" t="s">
        <v>164</v>
      </c>
      <c r="B28" s="236"/>
      <c r="C28" s="136">
        <v>70235282</v>
      </c>
      <c r="D28" s="135">
        <v>255379138</v>
      </c>
      <c r="E28" s="135">
        <v>108171</v>
      </c>
      <c r="F28" s="135">
        <v>55916</v>
      </c>
      <c r="G28" s="135">
        <v>3636.0520058850193</v>
      </c>
      <c r="H28" s="130"/>
      <c r="I28" s="122"/>
    </row>
    <row r="29" spans="1:11" ht="16.5" customHeight="1">
      <c r="A29" s="235" t="s">
        <v>163</v>
      </c>
      <c r="B29" s="236"/>
      <c r="C29" s="216">
        <v>70214623</v>
      </c>
      <c r="D29" s="217">
        <v>254009100</v>
      </c>
      <c r="E29" s="217">
        <v>108280</v>
      </c>
      <c r="F29" s="217">
        <v>54784</v>
      </c>
      <c r="G29" s="217">
        <v>3618</v>
      </c>
      <c r="H29" s="130"/>
      <c r="I29" s="122"/>
    </row>
    <row r="30" spans="1:11" ht="16.5" customHeight="1">
      <c r="A30" s="235" t="s">
        <v>162</v>
      </c>
      <c r="B30" s="236"/>
      <c r="C30" s="136">
        <v>70432073</v>
      </c>
      <c r="D30" s="135">
        <v>253654965</v>
      </c>
      <c r="E30" s="135">
        <v>108285</v>
      </c>
      <c r="F30" s="135">
        <v>53628</v>
      </c>
      <c r="G30" s="131">
        <v>3601</v>
      </c>
      <c r="H30" s="130"/>
      <c r="I30" s="122"/>
    </row>
    <row r="31" spans="1:11" ht="16.5" customHeight="1">
      <c r="A31" s="138"/>
      <c r="B31" s="137"/>
      <c r="C31" s="136"/>
      <c r="D31" s="135"/>
      <c r="E31" s="135"/>
      <c r="F31" s="135"/>
      <c r="G31" s="131"/>
      <c r="H31" s="130"/>
      <c r="I31" s="122"/>
    </row>
    <row r="32" spans="1:11" ht="16.5" customHeight="1">
      <c r="A32" s="237" t="s">
        <v>161</v>
      </c>
      <c r="B32" s="238"/>
      <c r="C32" s="136">
        <v>11007671</v>
      </c>
      <c r="D32" s="135">
        <v>1487366</v>
      </c>
      <c r="E32" s="135">
        <v>17096</v>
      </c>
      <c r="F32" s="135">
        <v>25124</v>
      </c>
      <c r="G32" s="131">
        <v>135</v>
      </c>
      <c r="H32" s="130"/>
      <c r="I32" s="122"/>
    </row>
    <row r="33" spans="1:9" ht="16.5" customHeight="1">
      <c r="A33" s="237" t="s">
        <v>160</v>
      </c>
      <c r="B33" s="238"/>
      <c r="C33" s="136">
        <v>9494345</v>
      </c>
      <c r="D33" s="135">
        <v>465547</v>
      </c>
      <c r="E33" s="135">
        <v>14974</v>
      </c>
      <c r="F33" s="135">
        <v>14300</v>
      </c>
      <c r="G33" s="131">
        <v>49</v>
      </c>
      <c r="H33" s="130"/>
      <c r="I33" s="122"/>
    </row>
    <row r="34" spans="1:9" ht="16.5" customHeight="1">
      <c r="A34" s="237" t="s">
        <v>159</v>
      </c>
      <c r="B34" s="238"/>
      <c r="C34" s="136">
        <v>15652020</v>
      </c>
      <c r="D34" s="135">
        <v>232486844</v>
      </c>
      <c r="E34" s="135">
        <v>59212</v>
      </c>
      <c r="F34" s="135">
        <v>53628</v>
      </c>
      <c r="G34" s="131">
        <v>14853</v>
      </c>
      <c r="H34" s="130"/>
      <c r="I34" s="122"/>
    </row>
    <row r="35" spans="1:9" ht="16.5" customHeight="1">
      <c r="A35" s="237" t="s">
        <v>158</v>
      </c>
      <c r="B35" s="238"/>
      <c r="C35" s="136">
        <v>22089</v>
      </c>
      <c r="D35" s="135">
        <v>492</v>
      </c>
      <c r="E35" s="135">
        <v>121</v>
      </c>
      <c r="F35" s="134">
        <v>96</v>
      </c>
      <c r="G35" s="131">
        <v>22</v>
      </c>
      <c r="H35" s="130"/>
      <c r="I35" s="122"/>
    </row>
    <row r="36" spans="1:9" ht="16.5" customHeight="1">
      <c r="A36" s="237" t="s">
        <v>157</v>
      </c>
      <c r="B36" s="238"/>
      <c r="C36" s="136">
        <v>29311597</v>
      </c>
      <c r="D36" s="135">
        <v>414071</v>
      </c>
      <c r="E36" s="135">
        <v>10153</v>
      </c>
      <c r="F36" s="134">
        <v>25</v>
      </c>
      <c r="G36" s="131">
        <v>14</v>
      </c>
      <c r="H36" s="130"/>
      <c r="I36" s="122"/>
    </row>
    <row r="37" spans="1:9" ht="16.5" customHeight="1">
      <c r="A37" s="237" t="s">
        <v>156</v>
      </c>
      <c r="B37" s="238"/>
      <c r="C37" s="136">
        <v>306979</v>
      </c>
      <c r="D37" s="135">
        <v>4981</v>
      </c>
      <c r="E37" s="135">
        <v>666</v>
      </c>
      <c r="F37" s="134">
        <v>29</v>
      </c>
      <c r="G37" s="131">
        <v>16</v>
      </c>
      <c r="H37" s="130"/>
      <c r="I37" s="122"/>
    </row>
    <row r="38" spans="1:9" ht="16.5" customHeight="1" thickBot="1">
      <c r="A38" s="233" t="s">
        <v>155</v>
      </c>
      <c r="B38" s="234"/>
      <c r="C38" s="133">
        <v>4637372</v>
      </c>
      <c r="D38" s="132">
        <v>18795664</v>
      </c>
      <c r="E38" s="132">
        <v>6063</v>
      </c>
      <c r="F38" s="132">
        <v>45227</v>
      </c>
      <c r="G38" s="131">
        <v>4053</v>
      </c>
      <c r="H38" s="130"/>
      <c r="I38" s="122"/>
    </row>
    <row r="39" spans="1:9" ht="16.5" customHeight="1">
      <c r="A39" s="129" t="s">
        <v>154</v>
      </c>
      <c r="B39" s="129"/>
      <c r="C39" s="128"/>
      <c r="D39" s="128"/>
      <c r="E39" s="126"/>
      <c r="F39" s="127"/>
      <c r="G39" s="126"/>
      <c r="H39" s="125"/>
    </row>
    <row r="40" spans="1:9" ht="16.5" customHeight="1">
      <c r="C40" s="124"/>
      <c r="D40" s="124"/>
      <c r="E40" s="124"/>
      <c r="F40" s="124"/>
      <c r="G40" s="124"/>
      <c r="H40" s="124"/>
    </row>
    <row r="41" spans="1:9" ht="16.5" customHeight="1">
      <c r="G41" s="122"/>
    </row>
    <row r="42" spans="1:9" ht="16.5" customHeight="1">
      <c r="G42" s="122"/>
    </row>
    <row r="43" spans="1:9" ht="16.5" customHeight="1">
      <c r="G43" s="122"/>
    </row>
    <row r="44" spans="1:9" ht="16.5" customHeight="1">
      <c r="G44" s="122"/>
    </row>
    <row r="45" spans="1:9" ht="16.5" customHeight="1">
      <c r="G45" s="122"/>
    </row>
  </sheetData>
  <mergeCells count="33">
    <mergeCell ref="D23:D24"/>
    <mergeCell ref="E23:E24"/>
    <mergeCell ref="A18:B18"/>
    <mergeCell ref="A3:B4"/>
    <mergeCell ref="A5:B5"/>
    <mergeCell ref="A6:B6"/>
    <mergeCell ref="A12:B12"/>
    <mergeCell ref="A17:B17"/>
    <mergeCell ref="A16:B16"/>
    <mergeCell ref="J13:J14"/>
    <mergeCell ref="A30:B30"/>
    <mergeCell ref="A37:B37"/>
    <mergeCell ref="F23:G23"/>
    <mergeCell ref="H3:I3"/>
    <mergeCell ref="H13:H14"/>
    <mergeCell ref="I13:I14"/>
    <mergeCell ref="C3:G3"/>
    <mergeCell ref="C13:C14"/>
    <mergeCell ref="D13:D14"/>
    <mergeCell ref="E13:E14"/>
    <mergeCell ref="A26:B26"/>
    <mergeCell ref="A27:B27"/>
    <mergeCell ref="F13:F14"/>
    <mergeCell ref="G13:G14"/>
    <mergeCell ref="C23:C24"/>
    <mergeCell ref="A38:B38"/>
    <mergeCell ref="A28:B28"/>
    <mergeCell ref="A29:B29"/>
    <mergeCell ref="A32:B32"/>
    <mergeCell ref="A36:B36"/>
    <mergeCell ref="A35:B35"/>
    <mergeCell ref="A34:B34"/>
    <mergeCell ref="A33:B33"/>
  </mergeCells>
  <phoneticPr fontId="3"/>
  <pageMargins left="0.19685039370078741" right="0.59055118110236227" top="0.98425196850393704" bottom="0.47244094488188981" header="0.39370078740157483" footer="0.51181102362204722"/>
  <pageSetup paperSize="9" orientation="portrait" r:id="rId1"/>
  <headerFooter alignWithMargins="0">
    <oddHeader>&amp;L&amp;"ＭＳ ゴシック,斜体"&amp;9 120　財政・税　&amp;R&amp;8　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showGridLines="0" view="pageBreakPreview" zoomScaleNormal="100" zoomScaleSheetLayoutView="100" workbookViewId="0">
      <selection activeCell="F1" sqref="F1"/>
    </sheetView>
  </sheetViews>
  <sheetFormatPr defaultColWidth="7.5546875" defaultRowHeight="20.25" customHeight="1"/>
  <cols>
    <col min="1" max="1" width="24.88671875" style="180" customWidth="1"/>
    <col min="2" max="5" width="16.6640625" style="180" customWidth="1"/>
    <col min="6" max="6" width="15.33203125" style="180" bestFit="1" customWidth="1"/>
    <col min="7" max="251" width="7.5546875" style="180" customWidth="1"/>
    <col min="252" max="16384" width="7.5546875" style="180"/>
  </cols>
  <sheetData>
    <row r="1" spans="1:5" ht="20.25" customHeight="1" thickBot="1">
      <c r="A1" s="180" t="s">
        <v>237</v>
      </c>
      <c r="E1" s="206" t="s">
        <v>236</v>
      </c>
    </row>
    <row r="2" spans="1:5" ht="20.25" customHeight="1">
      <c r="A2" s="181" t="s">
        <v>235</v>
      </c>
      <c r="B2" s="274" t="s">
        <v>234</v>
      </c>
      <c r="C2" s="271" t="s">
        <v>233</v>
      </c>
      <c r="D2" s="271" t="s">
        <v>232</v>
      </c>
      <c r="E2" s="276" t="s">
        <v>231</v>
      </c>
    </row>
    <row r="3" spans="1:5" ht="20.25" customHeight="1" thickBot="1">
      <c r="A3" s="215" t="s">
        <v>230</v>
      </c>
      <c r="B3" s="275"/>
      <c r="C3" s="272"/>
      <c r="D3" s="272"/>
      <c r="E3" s="277"/>
    </row>
    <row r="4" spans="1:5" ht="20.25" customHeight="1">
      <c r="A4" s="214"/>
      <c r="B4" s="213" t="s">
        <v>170</v>
      </c>
      <c r="C4" s="212" t="s">
        <v>169</v>
      </c>
      <c r="D4" s="212" t="s">
        <v>229</v>
      </c>
      <c r="E4" s="212" t="s">
        <v>167</v>
      </c>
    </row>
    <row r="5" spans="1:5" ht="20.25" customHeight="1">
      <c r="A5" s="211" t="s">
        <v>216</v>
      </c>
      <c r="B5" s="190">
        <v>5410848</v>
      </c>
      <c r="C5" s="187">
        <v>126563766</v>
      </c>
      <c r="D5" s="187">
        <v>43757</v>
      </c>
      <c r="E5" s="187">
        <v>23391</v>
      </c>
    </row>
    <row r="6" spans="1:5" ht="20.25" customHeight="1">
      <c r="A6" s="211" t="s">
        <v>228</v>
      </c>
      <c r="B6" s="190">
        <v>5419062</v>
      </c>
      <c r="C6" s="187">
        <v>128724108</v>
      </c>
      <c r="D6" s="187">
        <v>43667</v>
      </c>
      <c r="E6" s="187">
        <v>23754</v>
      </c>
    </row>
    <row r="7" spans="1:5" ht="20.25" customHeight="1">
      <c r="A7" s="201" t="s">
        <v>214</v>
      </c>
      <c r="B7" s="190">
        <v>5435539</v>
      </c>
      <c r="C7" s="187">
        <v>131791449</v>
      </c>
      <c r="D7" s="187">
        <v>43605</v>
      </c>
      <c r="E7" s="187">
        <v>24246</v>
      </c>
    </row>
    <row r="8" spans="1:5" ht="20.25" customHeight="1">
      <c r="A8" s="210" t="s">
        <v>213</v>
      </c>
      <c r="B8" s="190">
        <v>5523906</v>
      </c>
      <c r="C8" s="187">
        <v>134455434</v>
      </c>
      <c r="D8" s="187">
        <v>43692</v>
      </c>
      <c r="E8" s="187">
        <v>24341</v>
      </c>
    </row>
    <row r="9" spans="1:5" ht="20.25" customHeight="1">
      <c r="A9" s="210" t="s">
        <v>212</v>
      </c>
      <c r="B9" s="190">
        <v>5543597</v>
      </c>
      <c r="C9" s="187">
        <v>136929770</v>
      </c>
      <c r="D9" s="187">
        <v>43943</v>
      </c>
      <c r="E9" s="187">
        <v>24701</v>
      </c>
    </row>
    <row r="10" spans="1:5" ht="20.25" customHeight="1">
      <c r="A10" s="209"/>
      <c r="B10" s="190"/>
      <c r="C10" s="187"/>
      <c r="D10" s="187"/>
      <c r="E10" s="187"/>
    </row>
    <row r="11" spans="1:5" ht="20.25" customHeight="1">
      <c r="A11" s="191" t="s">
        <v>227</v>
      </c>
      <c r="B11" s="190">
        <v>2688508</v>
      </c>
      <c r="C11" s="187">
        <v>49949469</v>
      </c>
      <c r="D11" s="187">
        <v>33532</v>
      </c>
      <c r="E11" s="187">
        <v>18579</v>
      </c>
    </row>
    <row r="12" spans="1:5" ht="20.25" customHeight="1" thickBot="1">
      <c r="A12" s="188" t="s">
        <v>226</v>
      </c>
      <c r="B12" s="208">
        <v>2855089</v>
      </c>
      <c r="C12" s="186">
        <v>86980301</v>
      </c>
      <c r="D12" s="186">
        <v>10411</v>
      </c>
      <c r="E12" s="186">
        <v>30465</v>
      </c>
    </row>
    <row r="13" spans="1:5" ht="20.25" customHeight="1">
      <c r="A13" s="207" t="s">
        <v>154</v>
      </c>
      <c r="B13" s="182"/>
      <c r="C13" s="182"/>
      <c r="E13" s="181"/>
    </row>
    <row r="15" spans="1:5" ht="20.25" customHeight="1" thickBot="1">
      <c r="A15" s="180" t="s">
        <v>225</v>
      </c>
      <c r="E15" s="206" t="s">
        <v>224</v>
      </c>
    </row>
    <row r="16" spans="1:5" ht="20.25" customHeight="1">
      <c r="A16" s="205" t="s">
        <v>223</v>
      </c>
      <c r="B16" s="269" t="s">
        <v>222</v>
      </c>
      <c r="C16" s="271" t="s">
        <v>221</v>
      </c>
      <c r="D16" s="271" t="s">
        <v>220</v>
      </c>
      <c r="E16" s="273"/>
    </row>
    <row r="17" spans="1:8" ht="39" customHeight="1" thickBot="1">
      <c r="A17" s="204" t="s">
        <v>219</v>
      </c>
      <c r="B17" s="270"/>
      <c r="C17" s="272"/>
      <c r="D17" s="203" t="s">
        <v>218</v>
      </c>
      <c r="E17" s="202" t="s">
        <v>217</v>
      </c>
    </row>
    <row r="18" spans="1:8" ht="20.25" customHeight="1">
      <c r="A18" s="201" t="s">
        <v>216</v>
      </c>
      <c r="B18" s="190">
        <v>228817441</v>
      </c>
      <c r="C18" s="187">
        <v>169080275</v>
      </c>
      <c r="D18" s="187">
        <v>5152254</v>
      </c>
      <c r="E18" s="187">
        <v>163928021</v>
      </c>
      <c r="F18" s="184"/>
    </row>
    <row r="19" spans="1:8" ht="20.25" customHeight="1">
      <c r="A19" s="201" t="s">
        <v>215</v>
      </c>
      <c r="B19" s="190">
        <v>218073557</v>
      </c>
      <c r="C19" s="187">
        <v>161956813</v>
      </c>
      <c r="D19" s="187">
        <v>3174750</v>
      </c>
      <c r="E19" s="187">
        <v>158782063</v>
      </c>
      <c r="F19" s="184"/>
    </row>
    <row r="20" spans="1:8" ht="20.25" customHeight="1">
      <c r="A20" s="201" t="s">
        <v>214</v>
      </c>
      <c r="B20" s="190">
        <v>212946426</v>
      </c>
      <c r="C20" s="187">
        <v>154867531</v>
      </c>
      <c r="D20" s="187">
        <v>3118316</v>
      </c>
      <c r="E20" s="187">
        <v>151749215</v>
      </c>
      <c r="F20" s="184"/>
    </row>
    <row r="21" spans="1:8" ht="20.25" customHeight="1">
      <c r="A21" s="201" t="s">
        <v>213</v>
      </c>
      <c r="B21" s="190">
        <v>206037733</v>
      </c>
      <c r="C21" s="187">
        <v>150421287</v>
      </c>
      <c r="D21" s="187">
        <v>3202360</v>
      </c>
      <c r="E21" s="187">
        <v>147218927</v>
      </c>
      <c r="F21" s="184"/>
    </row>
    <row r="22" spans="1:8" ht="20.25" customHeight="1">
      <c r="A22" s="201" t="s">
        <v>212</v>
      </c>
      <c r="B22" s="195">
        <v>220198408</v>
      </c>
      <c r="C22" s="194">
        <v>168600599</v>
      </c>
      <c r="D22" s="194">
        <v>1205679</v>
      </c>
      <c r="E22" s="194">
        <v>167394920</v>
      </c>
      <c r="F22" s="184"/>
    </row>
    <row r="23" spans="1:8" ht="20.25" customHeight="1">
      <c r="A23" s="200" t="s">
        <v>211</v>
      </c>
      <c r="B23" s="199">
        <f>SUM(B24:B28)</f>
        <v>121294394</v>
      </c>
      <c r="C23" s="198">
        <f>SUM(C24:C28)</f>
        <v>118835578</v>
      </c>
      <c r="D23" s="198">
        <f>SUM(D24:D28)</f>
        <v>1205679</v>
      </c>
      <c r="E23" s="198">
        <f>SUM(E24:E28)</f>
        <v>117629899</v>
      </c>
      <c r="F23" s="184"/>
    </row>
    <row r="24" spans="1:8" ht="20.25" customHeight="1">
      <c r="A24" s="191" t="s">
        <v>210</v>
      </c>
      <c r="B24" s="190">
        <v>28114877</v>
      </c>
      <c r="C24" s="187">
        <v>27895129</v>
      </c>
      <c r="D24" s="187">
        <v>127933</v>
      </c>
      <c r="E24" s="187">
        <v>27767196</v>
      </c>
      <c r="F24" s="184"/>
    </row>
    <row r="25" spans="1:8" ht="20.25" customHeight="1">
      <c r="A25" s="191" t="s">
        <v>209</v>
      </c>
      <c r="B25" s="187">
        <v>84572762</v>
      </c>
      <c r="C25" s="187">
        <v>82895091</v>
      </c>
      <c r="D25" s="187">
        <v>551310</v>
      </c>
      <c r="E25" s="187">
        <v>82343781</v>
      </c>
      <c r="F25" s="184"/>
    </row>
    <row r="26" spans="1:8" ht="20.25" customHeight="1">
      <c r="A26" s="191" t="s">
        <v>208</v>
      </c>
      <c r="B26" s="190">
        <v>1171114</v>
      </c>
      <c r="C26" s="187">
        <v>646124</v>
      </c>
      <c r="D26" s="187">
        <v>524989</v>
      </c>
      <c r="E26" s="187">
        <v>121135</v>
      </c>
      <c r="F26" s="184"/>
      <c r="H26" s="197"/>
    </row>
    <row r="27" spans="1:8" ht="20.25" customHeight="1">
      <c r="A27" s="191" t="s">
        <v>207</v>
      </c>
      <c r="B27" s="190">
        <v>484432</v>
      </c>
      <c r="C27" s="187">
        <v>484231</v>
      </c>
      <c r="D27" s="189">
        <v>100</v>
      </c>
      <c r="E27" s="187">
        <v>484131</v>
      </c>
      <c r="F27" s="184"/>
    </row>
    <row r="28" spans="1:8" ht="20.25" customHeight="1">
      <c r="A28" s="196" t="s">
        <v>206</v>
      </c>
      <c r="B28" s="195">
        <v>6951209</v>
      </c>
      <c r="C28" s="194">
        <v>6915003</v>
      </c>
      <c r="D28" s="194">
        <v>1347</v>
      </c>
      <c r="E28" s="194">
        <v>6913656</v>
      </c>
      <c r="F28" s="184"/>
    </row>
    <row r="29" spans="1:8" ht="20.25" customHeight="1">
      <c r="A29" s="193" t="s">
        <v>205</v>
      </c>
      <c r="B29" s="190">
        <f>SUM(B30:B31)</f>
        <v>98904014</v>
      </c>
      <c r="C29" s="187">
        <f>SUM(C30:C31)</f>
        <v>49765021</v>
      </c>
      <c r="D29" s="192">
        <f>SUM(D30:D31)</f>
        <v>0</v>
      </c>
      <c r="E29" s="192">
        <f>SUM(E30:E31)</f>
        <v>0</v>
      </c>
      <c r="F29" s="184"/>
    </row>
    <row r="30" spans="1:8" ht="20.25" customHeight="1">
      <c r="A30" s="191" t="s">
        <v>204</v>
      </c>
      <c r="B30" s="190">
        <v>98358557</v>
      </c>
      <c r="C30" s="187">
        <v>49219564</v>
      </c>
      <c r="D30" s="189" t="s">
        <v>62</v>
      </c>
      <c r="E30" s="189" t="s">
        <v>62</v>
      </c>
      <c r="F30" s="184"/>
    </row>
    <row r="31" spans="1:8" ht="20.25" customHeight="1" thickBot="1">
      <c r="A31" s="188" t="s">
        <v>203</v>
      </c>
      <c r="B31" s="187">
        <v>545457</v>
      </c>
      <c r="C31" s="186">
        <v>545457</v>
      </c>
      <c r="D31" s="185" t="s">
        <v>62</v>
      </c>
      <c r="E31" s="185" t="s">
        <v>62</v>
      </c>
      <c r="F31" s="184"/>
    </row>
    <row r="32" spans="1:8" ht="20.25" customHeight="1">
      <c r="A32" s="183" t="s">
        <v>154</v>
      </c>
      <c r="B32" s="182"/>
      <c r="C32" s="182"/>
      <c r="E32" s="181"/>
    </row>
  </sheetData>
  <mergeCells count="7">
    <mergeCell ref="B16:B17"/>
    <mergeCell ref="C16:C17"/>
    <mergeCell ref="D16:E16"/>
    <mergeCell ref="B2:B3"/>
    <mergeCell ref="C2:C3"/>
    <mergeCell ref="D2:D3"/>
    <mergeCell ref="E2:E3"/>
  </mergeCells>
  <phoneticPr fontId="3"/>
  <pageMargins left="1.1023622047244095" right="0.27559055118110237" top="0.98425196850393704" bottom="0.59055118110236227" header="0.39370078740157483" footer="0.51181102362204722"/>
  <pageSetup paperSize="9" orientation="portrait" r:id="rId1"/>
  <headerFooter alignWithMargins="0">
    <oddHeader>&amp;R&amp;"ＭＳ ゴシック,斜体"&amp;9財政・税  121&amp;"ＭＳ ゴシック,標準"&amp;8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153</vt:lpstr>
      <vt:lpstr>154</vt:lpstr>
      <vt:lpstr>155</vt:lpstr>
      <vt:lpstr>156,157</vt:lpstr>
      <vt:lpstr>158,159(1)</vt:lpstr>
      <vt:lpstr>159(2)(3)</vt:lpstr>
      <vt:lpstr>'153'!Print_Area</vt:lpstr>
      <vt:lpstr>'154'!Print_Area</vt:lpstr>
      <vt:lpstr>'155'!Print_Area</vt:lpstr>
      <vt:lpstr>'156,157'!Print_Area</vt:lpstr>
      <vt:lpstr>'158,159(1)'!Print_Area</vt:lpstr>
    </vt:vector>
  </TitlesOfParts>
  <Company>坂出市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</dc:creator>
  <cp:lastModifiedBy>吉村 敦子</cp:lastModifiedBy>
  <cp:lastPrinted>2023-02-02T04:57:56Z</cp:lastPrinted>
  <dcterms:created xsi:type="dcterms:W3CDTF">2001-03-23T07:23:33Z</dcterms:created>
  <dcterms:modified xsi:type="dcterms:W3CDTF">2024-04-03T01:00:14Z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0008007c000000000000010262b10207f74006b004c800</vt:lpwstr>
  </property>
</Properties>
</file>